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R:\10　実験ノート編集委員会\実験ノートデータ\Excelファイル\"/>
    </mc:Choice>
  </mc:AlternateContent>
  <bookViews>
    <workbookView xWindow="0" yWindow="0" windowWidth="20490" windowHeight="7770"/>
  </bookViews>
  <sheets>
    <sheet name="１班" sheetId="1" r:id="rId1"/>
    <sheet name="２班" sheetId="12" r:id="rId2"/>
    <sheet name="３班" sheetId="13" r:id="rId3"/>
    <sheet name="４班" sheetId="14" r:id="rId4"/>
    <sheet name="５班" sheetId="15" r:id="rId5"/>
    <sheet name="６班" sheetId="16" r:id="rId6"/>
    <sheet name="７班" sheetId="17" r:id="rId7"/>
    <sheet name="８班" sheetId="18" r:id="rId8"/>
    <sheet name="９班" sheetId="19" r:id="rId9"/>
    <sheet name="１０班" sheetId="20" r:id="rId10"/>
    <sheet name="全体" sheetId="11" r:id="rId11"/>
    <sheet name="関数無" sheetId="22" r:id="rId12"/>
  </sheets>
  <definedNames>
    <definedName name="_xlnm.Print_Area" localSheetId="9">'１０班'!$A$1:$N$23</definedName>
    <definedName name="_xlnm.Print_Area" localSheetId="0">'１班'!$A$1:$N$23</definedName>
    <definedName name="_xlnm.Print_Area" localSheetId="1">'２班'!$A$1:$N$23</definedName>
    <definedName name="_xlnm.Print_Area" localSheetId="2">'３班'!$A$1:$N$23</definedName>
    <definedName name="_xlnm.Print_Area" localSheetId="3">'４班'!$A$1:$N$23</definedName>
    <definedName name="_xlnm.Print_Area" localSheetId="4">'５班'!$A$1:$N$23</definedName>
    <definedName name="_xlnm.Print_Area" localSheetId="5">'６班'!$A$1:$N$23</definedName>
    <definedName name="_xlnm.Print_Area" localSheetId="6">'７班'!$A$1:$N$23</definedName>
    <definedName name="_xlnm.Print_Area" localSheetId="7">'８班'!$A$1:$N$23</definedName>
    <definedName name="_xlnm.Print_Area" localSheetId="8">'９班'!$A$1:$N$23</definedName>
    <definedName name="_xlnm.Print_Area" localSheetId="11">関数無!$A$1:$N$26</definedName>
    <definedName name="_xlnm.Print_Area" localSheetId="10">全体!$A$1:$N$26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1" l="1"/>
  <c r="J4" i="11"/>
  <c r="I4" i="11"/>
  <c r="H4" i="11"/>
  <c r="G4" i="11"/>
  <c r="F4" i="11"/>
  <c r="E4" i="11"/>
  <c r="D4" i="11"/>
  <c r="C4" i="11"/>
  <c r="B4" i="11"/>
  <c r="C19" i="20"/>
  <c r="D19" i="20" s="1"/>
  <c r="C17" i="20"/>
  <c r="D17" i="20" s="1"/>
  <c r="C15" i="20"/>
  <c r="D15" i="20" s="1"/>
  <c r="C13" i="20"/>
  <c r="D13" i="20" s="1"/>
  <c r="C11" i="20"/>
  <c r="D11" i="20" s="1"/>
  <c r="C9" i="20"/>
  <c r="D9" i="20" s="1"/>
  <c r="C7" i="20"/>
  <c r="D7" i="20" s="1"/>
  <c r="B29" i="20" s="1"/>
  <c r="C19" i="19"/>
  <c r="D19" i="19" s="1"/>
  <c r="C17" i="19"/>
  <c r="D17" i="19" s="1"/>
  <c r="C15" i="19"/>
  <c r="D15" i="19" s="1"/>
  <c r="C13" i="19"/>
  <c r="D13" i="19" s="1"/>
  <c r="C11" i="19"/>
  <c r="D11" i="19" s="1"/>
  <c r="C9" i="19"/>
  <c r="D9" i="19" s="1"/>
  <c r="C7" i="19"/>
  <c r="D7" i="19" s="1"/>
  <c r="B29" i="19" s="1"/>
  <c r="C19" i="18"/>
  <c r="D19" i="18" s="1"/>
  <c r="C17" i="18"/>
  <c r="D17" i="18" s="1"/>
  <c r="C15" i="18"/>
  <c r="D15" i="18" s="1"/>
  <c r="C13" i="18"/>
  <c r="D13" i="18" s="1"/>
  <c r="C11" i="18"/>
  <c r="D11" i="18" s="1"/>
  <c r="C9" i="18"/>
  <c r="D9" i="18" s="1"/>
  <c r="C7" i="18"/>
  <c r="D7" i="18" s="1"/>
  <c r="B29" i="18" s="1"/>
  <c r="C19" i="17"/>
  <c r="D19" i="17" s="1"/>
  <c r="C17" i="17"/>
  <c r="D17" i="17" s="1"/>
  <c r="C15" i="17"/>
  <c r="D15" i="17" s="1"/>
  <c r="C13" i="17"/>
  <c r="D13" i="17" s="1"/>
  <c r="C11" i="17"/>
  <c r="D11" i="17" s="1"/>
  <c r="C9" i="17"/>
  <c r="D9" i="17" s="1"/>
  <c r="C7" i="17"/>
  <c r="D7" i="17" s="1"/>
  <c r="B29" i="17" s="1"/>
  <c r="C19" i="16"/>
  <c r="D19" i="16" s="1"/>
  <c r="C17" i="16"/>
  <c r="D17" i="16" s="1"/>
  <c r="C15" i="16"/>
  <c r="D15" i="16" s="1"/>
  <c r="C13" i="16"/>
  <c r="D13" i="16" s="1"/>
  <c r="C11" i="16"/>
  <c r="D11" i="16" s="1"/>
  <c r="C9" i="16"/>
  <c r="D9" i="16" s="1"/>
  <c r="C7" i="16"/>
  <c r="D7" i="16" s="1"/>
  <c r="B29" i="16" s="1"/>
  <c r="C19" i="15"/>
  <c r="D19" i="15" s="1"/>
  <c r="C17" i="15"/>
  <c r="D17" i="15" s="1"/>
  <c r="C15" i="15"/>
  <c r="D15" i="15" s="1"/>
  <c r="C13" i="15"/>
  <c r="D13" i="15" s="1"/>
  <c r="C11" i="15"/>
  <c r="D11" i="15" s="1"/>
  <c r="C9" i="15"/>
  <c r="D9" i="15" s="1"/>
  <c r="C7" i="15"/>
  <c r="D7" i="15" s="1"/>
  <c r="B29" i="15" s="1"/>
  <c r="C19" i="14"/>
  <c r="D19" i="14" s="1"/>
  <c r="C17" i="14"/>
  <c r="D17" i="14" s="1"/>
  <c r="C15" i="14"/>
  <c r="D15" i="14" s="1"/>
  <c r="C13" i="14"/>
  <c r="D13" i="14" s="1"/>
  <c r="C11" i="14"/>
  <c r="D11" i="14" s="1"/>
  <c r="C9" i="14"/>
  <c r="D9" i="14" s="1"/>
  <c r="C7" i="14"/>
  <c r="D7" i="14" s="1"/>
  <c r="B29" i="14" s="1"/>
  <c r="C19" i="13"/>
  <c r="D19" i="13" s="1"/>
  <c r="C17" i="13"/>
  <c r="D17" i="13" s="1"/>
  <c r="C15" i="13"/>
  <c r="D15" i="13" s="1"/>
  <c r="C13" i="13"/>
  <c r="D13" i="13" s="1"/>
  <c r="C11" i="13"/>
  <c r="D11" i="13" s="1"/>
  <c r="C9" i="13"/>
  <c r="D9" i="13" s="1"/>
  <c r="C7" i="13"/>
  <c r="D7" i="13" s="1"/>
  <c r="B29" i="13" s="1"/>
  <c r="C19" i="12"/>
  <c r="D19" i="12" s="1"/>
  <c r="C17" i="12"/>
  <c r="D17" i="12" s="1"/>
  <c r="C15" i="12"/>
  <c r="D15" i="12" s="1"/>
  <c r="C13" i="12"/>
  <c r="D13" i="12" s="1"/>
  <c r="C11" i="12"/>
  <c r="D11" i="12" s="1"/>
  <c r="C9" i="12"/>
  <c r="D9" i="12" s="1"/>
  <c r="C7" i="12"/>
  <c r="D7" i="12" s="1"/>
  <c r="B29" i="12" s="1"/>
  <c r="B30" i="19" l="1"/>
  <c r="E8" i="19"/>
  <c r="F8" i="19" s="1"/>
  <c r="E10" i="20"/>
  <c r="F10" i="20" s="1"/>
  <c r="B31" i="20"/>
  <c r="E18" i="20"/>
  <c r="F18" i="20" s="1"/>
  <c r="B35" i="20"/>
  <c r="E14" i="17"/>
  <c r="F14" i="17" s="1"/>
  <c r="B33" i="17"/>
  <c r="B30" i="18"/>
  <c r="E8" i="18"/>
  <c r="F8" i="18" s="1"/>
  <c r="F20" i="18" s="1"/>
  <c r="F28" i="18" s="1"/>
  <c r="I5" i="11" s="1"/>
  <c r="E16" i="18"/>
  <c r="F16" i="18" s="1"/>
  <c r="B34" i="18"/>
  <c r="B31" i="19"/>
  <c r="E10" i="19"/>
  <c r="F10" i="19" s="1"/>
  <c r="B35" i="19"/>
  <c r="E18" i="19"/>
  <c r="F18" i="19" s="1"/>
  <c r="B32" i="20"/>
  <c r="E12" i="20"/>
  <c r="F12" i="20" s="1"/>
  <c r="B32" i="17"/>
  <c r="E12" i="17"/>
  <c r="F12" i="17" s="1"/>
  <c r="B33" i="18"/>
  <c r="E14" i="18"/>
  <c r="F14" i="18" s="1"/>
  <c r="E16" i="19"/>
  <c r="F16" i="19" s="1"/>
  <c r="B34" i="19"/>
  <c r="E8" i="17"/>
  <c r="F8" i="17" s="1"/>
  <c r="B30" i="17"/>
  <c r="B34" i="17"/>
  <c r="E16" i="17"/>
  <c r="F16" i="17" s="1"/>
  <c r="E10" i="18"/>
  <c r="F10" i="18" s="1"/>
  <c r="B31" i="18"/>
  <c r="E18" i="18"/>
  <c r="F18" i="18" s="1"/>
  <c r="B35" i="18"/>
  <c r="E12" i="19"/>
  <c r="F12" i="19" s="1"/>
  <c r="B32" i="19"/>
  <c r="B33" i="20"/>
  <c r="E14" i="20"/>
  <c r="F14" i="20" s="1"/>
  <c r="B31" i="17"/>
  <c r="E10" i="17"/>
  <c r="F10" i="17" s="1"/>
  <c r="B35" i="17"/>
  <c r="E18" i="17"/>
  <c r="F18" i="17" s="1"/>
  <c r="B32" i="18"/>
  <c r="E12" i="18"/>
  <c r="F12" i="18" s="1"/>
  <c r="B33" i="19"/>
  <c r="E14" i="19"/>
  <c r="F14" i="19" s="1"/>
  <c r="E8" i="20"/>
  <c r="F8" i="20" s="1"/>
  <c r="B30" i="20"/>
  <c r="E16" i="20"/>
  <c r="F16" i="20" s="1"/>
  <c r="B34" i="20"/>
  <c r="B34" i="14"/>
  <c r="E16" i="14"/>
  <c r="F16" i="14" s="1"/>
  <c r="B32" i="16"/>
  <c r="E12" i="16"/>
  <c r="F12" i="16" s="1"/>
  <c r="B31" i="14"/>
  <c r="E10" i="14"/>
  <c r="F10" i="14" s="1"/>
  <c r="B35" i="14"/>
  <c r="E18" i="14"/>
  <c r="F18" i="14" s="1"/>
  <c r="E12" i="15"/>
  <c r="F12" i="15" s="1"/>
  <c r="B32" i="15"/>
  <c r="B33" i="16"/>
  <c r="E14" i="16"/>
  <c r="F14" i="16" s="1"/>
  <c r="E10" i="15"/>
  <c r="F10" i="15" s="1"/>
  <c r="B31" i="15"/>
  <c r="B32" i="14"/>
  <c r="E12" i="14"/>
  <c r="F12" i="14" s="1"/>
  <c r="B33" i="15"/>
  <c r="E14" i="15"/>
  <c r="F14" i="15" s="1"/>
  <c r="B30" i="16"/>
  <c r="E8" i="16"/>
  <c r="F8" i="16" s="1"/>
  <c r="B34" i="16"/>
  <c r="E16" i="16"/>
  <c r="F16" i="16" s="1"/>
  <c r="B30" i="14"/>
  <c r="E8" i="14"/>
  <c r="F8" i="14" s="1"/>
  <c r="F20" i="14" s="1"/>
  <c r="F28" i="14" s="1"/>
  <c r="E5" i="11" s="1"/>
  <c r="E18" i="15"/>
  <c r="F18" i="15" s="1"/>
  <c r="B35" i="15"/>
  <c r="E14" i="14"/>
  <c r="F14" i="14" s="1"/>
  <c r="B33" i="14"/>
  <c r="E8" i="15"/>
  <c r="F8" i="15" s="1"/>
  <c r="B30" i="15"/>
  <c r="E16" i="15"/>
  <c r="F16" i="15" s="1"/>
  <c r="B34" i="15"/>
  <c r="B31" i="16"/>
  <c r="E10" i="16"/>
  <c r="F10" i="16" s="1"/>
  <c r="B35" i="16"/>
  <c r="E18" i="16"/>
  <c r="F18" i="16" s="1"/>
  <c r="E10" i="13"/>
  <c r="F10" i="13" s="1"/>
  <c r="B31" i="13"/>
  <c r="E18" i="13"/>
  <c r="F18" i="13" s="1"/>
  <c r="B35" i="13"/>
  <c r="B32" i="13"/>
  <c r="E12" i="13"/>
  <c r="F12" i="13" s="1"/>
  <c r="E14" i="13"/>
  <c r="F14" i="13" s="1"/>
  <c r="B33" i="13"/>
  <c r="B30" i="13"/>
  <c r="E8" i="13"/>
  <c r="F8" i="13" s="1"/>
  <c r="B34" i="13"/>
  <c r="E16" i="13"/>
  <c r="F16" i="13" s="1"/>
  <c r="B32" i="12"/>
  <c r="E12" i="12"/>
  <c r="F12" i="12" s="1"/>
  <c r="B33" i="12"/>
  <c r="E14" i="12"/>
  <c r="F14" i="12" s="1"/>
  <c r="B34" i="12"/>
  <c r="E16" i="12"/>
  <c r="F16" i="12" s="1"/>
  <c r="B30" i="12"/>
  <c r="E8" i="12"/>
  <c r="F8" i="12" s="1"/>
  <c r="B31" i="12"/>
  <c r="E10" i="12"/>
  <c r="F10" i="12" s="1"/>
  <c r="B35" i="12"/>
  <c r="E18" i="12"/>
  <c r="F18" i="12" s="1"/>
  <c r="F20" i="15" l="1"/>
  <c r="F28" i="15" s="1"/>
  <c r="F5" i="11" s="1"/>
  <c r="F20" i="19"/>
  <c r="F28" i="19" s="1"/>
  <c r="J5" i="11" s="1"/>
  <c r="F20" i="20"/>
  <c r="F28" i="20" s="1"/>
  <c r="K5" i="11" s="1"/>
  <c r="F20" i="17"/>
  <c r="F28" i="17" s="1"/>
  <c r="H5" i="11" s="1"/>
  <c r="F20" i="16"/>
  <c r="F28" i="16" s="1"/>
  <c r="G5" i="11" s="1"/>
  <c r="F20" i="13"/>
  <c r="F28" i="13" s="1"/>
  <c r="D5" i="11" s="1"/>
  <c r="F20" i="12"/>
  <c r="F28" i="12" s="1"/>
  <c r="C5" i="11" s="1"/>
  <c r="C9" i="1" l="1"/>
  <c r="D9" i="1" s="1"/>
  <c r="B30" i="1" s="1"/>
  <c r="C11" i="1"/>
  <c r="D11" i="1" s="1"/>
  <c r="C13" i="1"/>
  <c r="D13" i="1" s="1"/>
  <c r="C15" i="1"/>
  <c r="D15" i="1" s="1"/>
  <c r="C17" i="1"/>
  <c r="D17" i="1" s="1"/>
  <c r="B34" i="1" s="1"/>
  <c r="C19" i="1"/>
  <c r="D19" i="1" s="1"/>
  <c r="C7" i="1"/>
  <c r="D7" i="1" s="1"/>
  <c r="B29" i="1" s="1"/>
  <c r="E14" i="1" l="1"/>
  <c r="F14" i="1" s="1"/>
  <c r="E18" i="1"/>
  <c r="F18" i="1" s="1"/>
  <c r="E10" i="1"/>
  <c r="F10" i="1" s="1"/>
  <c r="E12" i="1"/>
  <c r="F12" i="1" s="1"/>
  <c r="B32" i="1"/>
  <c r="B33" i="1"/>
  <c r="B31" i="1"/>
  <c r="B35" i="1"/>
  <c r="E16" i="1"/>
  <c r="F16" i="1" s="1"/>
  <c r="E8" i="1"/>
  <c r="F8" i="1" s="1"/>
  <c r="F20" i="1" s="1"/>
  <c r="F28" i="1" s="1"/>
  <c r="B5" i="11" s="1"/>
</calcChain>
</file>

<file path=xl/sharedStrings.xml><?xml version="1.0" encoding="utf-8"?>
<sst xmlns="http://schemas.openxmlformats.org/spreadsheetml/2006/main" count="186" uniqueCount="28">
  <si>
    <t>時刻</t>
    <rPh sb="0" eb="2">
      <t>ジコク</t>
    </rPh>
    <phoneticPr fontId="1"/>
  </si>
  <si>
    <t>位置
（落下距離）</t>
    <rPh sb="0" eb="2">
      <t>イチ</t>
    </rPh>
    <rPh sb="4" eb="6">
      <t>ラッカ</t>
    </rPh>
    <rPh sb="6" eb="8">
      <t>キョリ</t>
    </rPh>
    <phoneticPr fontId="1"/>
  </si>
  <si>
    <t>1/20秒間の
落下距離</t>
    <rPh sb="4" eb="6">
      <t>ビョウカン</t>
    </rPh>
    <rPh sb="8" eb="10">
      <t>ラッカ</t>
    </rPh>
    <rPh sb="10" eb="12">
      <t>キョリ</t>
    </rPh>
    <phoneticPr fontId="1"/>
  </si>
  <si>
    <t>落下の
平均の速さ</t>
    <rPh sb="0" eb="2">
      <t>ラッカ</t>
    </rPh>
    <rPh sb="4" eb="6">
      <t>ヘイキン</t>
    </rPh>
    <rPh sb="7" eb="8">
      <t>ハヤ</t>
    </rPh>
    <phoneticPr fontId="1"/>
  </si>
  <si>
    <t>1/20秒間の
速さの変化量</t>
    <rPh sb="4" eb="6">
      <t>ビョウカン</t>
    </rPh>
    <rPh sb="8" eb="9">
      <t>ハヤ</t>
    </rPh>
    <rPh sb="11" eb="13">
      <t>ヘンカ</t>
    </rPh>
    <rPh sb="13" eb="14">
      <t>リョウ</t>
    </rPh>
    <phoneticPr fontId="1"/>
  </si>
  <si>
    <t>落下の
平均の加速度</t>
    <rPh sb="0" eb="2">
      <t>ラッカ</t>
    </rPh>
    <rPh sb="4" eb="6">
      <t>ヘイキン</t>
    </rPh>
    <rPh sb="7" eb="10">
      <t>カソクド</t>
    </rPh>
    <phoneticPr fontId="1"/>
  </si>
  <si>
    <r>
      <t>⊿</t>
    </r>
    <r>
      <rPr>
        <i/>
        <sz val="11"/>
        <color theme="1"/>
        <rFont val="ＭＳ Ｐゴシック"/>
        <family val="3"/>
        <charset val="128"/>
        <scheme val="minor"/>
      </rPr>
      <t>x</t>
    </r>
    <r>
      <rPr>
        <sz val="11"/>
        <color theme="1"/>
        <rFont val="ＭＳ Ｐゴシック"/>
        <family val="2"/>
        <charset val="128"/>
        <scheme val="minor"/>
      </rPr>
      <t>[cm]</t>
    </r>
    <phoneticPr fontId="1"/>
  </si>
  <si>
    <r>
      <rPr>
        <i/>
        <sz val="11"/>
        <color theme="1"/>
        <rFont val="ＭＳ Ｐゴシック"/>
        <family val="3"/>
        <charset val="128"/>
        <scheme val="minor"/>
      </rPr>
      <t>a</t>
    </r>
    <r>
      <rPr>
        <sz val="11"/>
        <color theme="1"/>
        <rFont val="ＭＳ Ｐゴシック"/>
        <family val="2"/>
        <charset val="128"/>
        <scheme val="minor"/>
      </rPr>
      <t>[cm/s</t>
    </r>
    <r>
      <rPr>
        <sz val="8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]</t>
    </r>
    <phoneticPr fontId="1"/>
  </si>
  <si>
    <t>おもりの質量　（</t>
    <rPh sb="4" eb="6">
      <t>シツリョウ</t>
    </rPh>
    <phoneticPr fontId="1"/>
  </si>
  <si>
    <t>）g</t>
    <phoneticPr fontId="1"/>
  </si>
  <si>
    <t>落下の加速度
（平均値）</t>
    <rPh sb="0" eb="2">
      <t>ラッカ</t>
    </rPh>
    <rPh sb="3" eb="6">
      <t>カソクド</t>
    </rPh>
    <rPh sb="8" eb="11">
      <t>ヘイキンチ</t>
    </rPh>
    <phoneticPr fontId="1"/>
  </si>
  <si>
    <r>
      <rPr>
        <i/>
        <sz val="11"/>
        <color theme="1"/>
        <rFont val="ＭＳ Ｐゴシック"/>
        <family val="3"/>
        <charset val="128"/>
        <scheme val="minor"/>
      </rPr>
      <t>t</t>
    </r>
    <r>
      <rPr>
        <sz val="11"/>
        <color theme="1"/>
        <rFont val="ＭＳ Ｐゴシック"/>
        <family val="3"/>
        <charset val="128"/>
        <scheme val="minor"/>
      </rPr>
      <t>[s</t>
    </r>
    <r>
      <rPr>
        <sz val="11"/>
        <color theme="1"/>
        <rFont val="ＭＳ Ｐゴシック"/>
        <family val="2"/>
        <charset val="128"/>
        <scheme val="minor"/>
      </rPr>
      <t>]</t>
    </r>
    <phoneticPr fontId="1"/>
  </si>
  <si>
    <t>基礎実験　落体の運動</t>
    <rPh sb="0" eb="2">
      <t>キソ</t>
    </rPh>
    <rPh sb="2" eb="4">
      <t>ジッケン</t>
    </rPh>
    <rPh sb="5" eb="7">
      <t>ラクタイ</t>
    </rPh>
    <rPh sb="8" eb="10">
      <t>ウンドウ</t>
    </rPh>
    <phoneticPr fontId="1"/>
  </si>
  <si>
    <r>
      <rPr>
        <i/>
        <sz val="11"/>
        <color theme="1"/>
        <rFont val="ＭＳ Ｐゴシック"/>
        <family val="3"/>
        <charset val="128"/>
        <scheme val="minor"/>
      </rPr>
      <t>v</t>
    </r>
    <r>
      <rPr>
        <sz val="11"/>
        <color theme="1"/>
        <rFont val="ＭＳ Ｐゴシック"/>
        <family val="2"/>
        <charset val="128"/>
        <scheme val="minor"/>
      </rPr>
      <t>[cm/s]</t>
    </r>
    <phoneticPr fontId="1"/>
  </si>
  <si>
    <r>
      <t>⊿</t>
    </r>
    <r>
      <rPr>
        <i/>
        <sz val="11"/>
        <color theme="1"/>
        <rFont val="ＭＳ Ｐゴシック"/>
        <family val="3"/>
        <charset val="128"/>
        <scheme val="minor"/>
      </rPr>
      <t>v</t>
    </r>
    <r>
      <rPr>
        <sz val="11"/>
        <color theme="1"/>
        <rFont val="ＭＳ Ｐゴシック"/>
        <family val="2"/>
        <charset val="128"/>
        <scheme val="minor"/>
      </rPr>
      <t>[cm/s]</t>
    </r>
    <phoneticPr fontId="1"/>
  </si>
  <si>
    <r>
      <rPr>
        <i/>
        <sz val="11"/>
        <color theme="1"/>
        <rFont val="ＭＳ Ｐゴシック"/>
        <family val="3"/>
        <charset val="128"/>
        <scheme val="minor"/>
      </rPr>
      <t>x</t>
    </r>
    <r>
      <rPr>
        <sz val="11"/>
        <color theme="1"/>
        <rFont val="ＭＳ Ｐゴシック"/>
        <family val="2"/>
        <charset val="128"/>
        <scheme val="minor"/>
      </rPr>
      <t>[cm]</t>
    </r>
    <phoneticPr fontId="1"/>
  </si>
  <si>
    <t>１班</t>
    <rPh sb="1" eb="2">
      <t>ハン</t>
    </rPh>
    <phoneticPr fontId="1"/>
  </si>
  <si>
    <t>２班</t>
    <rPh sb="1" eb="2">
      <t>ハン</t>
    </rPh>
    <phoneticPr fontId="1"/>
  </si>
  <si>
    <t>３班</t>
    <rPh sb="1" eb="2">
      <t>ハン</t>
    </rPh>
    <phoneticPr fontId="1"/>
  </si>
  <si>
    <t>４班</t>
    <rPh sb="1" eb="2">
      <t>ハン</t>
    </rPh>
    <phoneticPr fontId="1"/>
  </si>
  <si>
    <t>５班</t>
    <rPh sb="1" eb="2">
      <t>ハン</t>
    </rPh>
    <phoneticPr fontId="1"/>
  </si>
  <si>
    <t>６班</t>
    <rPh sb="1" eb="2">
      <t>ハン</t>
    </rPh>
    <phoneticPr fontId="1"/>
  </si>
  <si>
    <t>７班</t>
    <rPh sb="1" eb="2">
      <t>ハン</t>
    </rPh>
    <phoneticPr fontId="1"/>
  </si>
  <si>
    <t>８班</t>
    <rPh sb="1" eb="2">
      <t>ハン</t>
    </rPh>
    <phoneticPr fontId="1"/>
  </si>
  <si>
    <t>９班</t>
    <rPh sb="1" eb="2">
      <t>ハン</t>
    </rPh>
    <phoneticPr fontId="1"/>
  </si>
  <si>
    <t>10班</t>
    <rPh sb="2" eb="3">
      <t>ハン</t>
    </rPh>
    <phoneticPr fontId="1"/>
  </si>
  <si>
    <t>おもりの質量 [g]</t>
    <rPh sb="4" eb="6">
      <t>シツリョウ</t>
    </rPh>
    <phoneticPr fontId="1"/>
  </si>
  <si>
    <r>
      <t>落下の重力加速度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[cm/s</t>
    </r>
    <r>
      <rPr>
        <sz val="8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]</t>
    </r>
    <rPh sb="0" eb="2">
      <t>ラッカ</t>
    </rPh>
    <rPh sb="3" eb="5">
      <t>ジュウリョク</t>
    </rPh>
    <rPh sb="5" eb="8">
      <t>カソクド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</si>
</sst>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.0_ "/>
    <numFmt numFmtId="178" formatCode="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0" fillId="0" borderId="22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8" fontId="0" fillId="0" borderId="12" xfId="0" applyNumberFormat="1" applyBorder="1" applyAlignment="1" applyProtection="1">
      <alignment horizontal="center" vertical="center"/>
      <protection locked="0"/>
    </xf>
    <xf numFmtId="178" fontId="0" fillId="0" borderId="1" xfId="0" applyNumberFormat="1" applyBorder="1" applyAlignment="1" applyProtection="1">
      <alignment horizontal="center" vertical="center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177" fontId="0" fillId="0" borderId="16" xfId="0" applyNumberForma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i="1"/>
              <a:t>v</a:t>
            </a:r>
            <a:r>
              <a:rPr lang="en-US" altLang="ja-JP"/>
              <a:t>-</a:t>
            </a:r>
            <a:r>
              <a:rPr lang="en-US" altLang="ja-JP" i="1"/>
              <a:t>t</a:t>
            </a:r>
            <a:r>
              <a:rPr lang="ja-JP" altLang="en-US"/>
              <a:t>グラフ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'１班'!$A$28:$A$35</c:f>
              <c:numCache>
                <c:formatCode>General</c:formatCode>
                <c:ptCount val="8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</c:numCache>
            </c:numRef>
          </c:xVal>
          <c:yVal>
            <c:numRef>
              <c:f>'１班'!$B$28:$B$35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BEF-4B86-A8C3-2C1DC09D3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853432"/>
        <c:axId val="190852648"/>
      </c:scatterChart>
      <c:valAx>
        <c:axId val="190853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0852648"/>
        <c:crosses val="autoZero"/>
        <c:crossBetween val="midCat"/>
      </c:valAx>
      <c:valAx>
        <c:axId val="19085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0853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i="1"/>
              <a:t>v</a:t>
            </a:r>
            <a:r>
              <a:rPr lang="en-US" altLang="ja-JP"/>
              <a:t>-</a:t>
            </a:r>
            <a:r>
              <a:rPr lang="en-US" altLang="ja-JP" i="1"/>
              <a:t>t</a:t>
            </a:r>
            <a:r>
              <a:rPr lang="ja-JP" altLang="en-US"/>
              <a:t>グラフ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'１０班'!$A$28:$A$35</c:f>
              <c:numCache>
                <c:formatCode>General</c:formatCode>
                <c:ptCount val="8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</c:numCache>
            </c:numRef>
          </c:xVal>
          <c:yVal>
            <c:numRef>
              <c:f>'１０班'!$B$28:$B$35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63-401B-BFD0-947D7ECDC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272072"/>
        <c:axId val="260270896"/>
      </c:scatterChart>
      <c:valAx>
        <c:axId val="260272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270896"/>
        <c:crosses val="autoZero"/>
        <c:crossBetween val="midCat"/>
      </c:valAx>
      <c:valAx>
        <c:axId val="26027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272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i="1"/>
              <a:t>v</a:t>
            </a:r>
            <a:r>
              <a:rPr lang="en-US" altLang="ja-JP"/>
              <a:t>-</a:t>
            </a:r>
            <a:r>
              <a:rPr lang="en-US" altLang="ja-JP" i="1"/>
              <a:t>t</a:t>
            </a:r>
            <a:r>
              <a:rPr lang="ja-JP" altLang="en-US"/>
              <a:t>グラフ（１班）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'１班'!$A$28:$A$35</c:f>
              <c:numCache>
                <c:formatCode>General</c:formatCode>
                <c:ptCount val="8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</c:numCache>
            </c:numRef>
          </c:xVal>
          <c:yVal>
            <c:numRef>
              <c:f>'１班'!$B$28:$B$35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FD-441F-90BB-3B4008926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270112"/>
        <c:axId val="260273640"/>
      </c:scatterChart>
      <c:valAx>
        <c:axId val="260270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273640"/>
        <c:crosses val="autoZero"/>
        <c:crossBetween val="midCat"/>
      </c:valAx>
      <c:valAx>
        <c:axId val="260273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270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i="1"/>
              <a:t>v</a:t>
            </a:r>
            <a:r>
              <a:rPr lang="en-US" altLang="ja-JP"/>
              <a:t>-</a:t>
            </a:r>
            <a:r>
              <a:rPr lang="en-US" altLang="ja-JP" i="1"/>
              <a:t>t</a:t>
            </a:r>
            <a:r>
              <a:rPr lang="ja-JP" altLang="en-US"/>
              <a:t>グラフ（２班）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'２班'!$A$28:$A$35</c:f>
              <c:numCache>
                <c:formatCode>General</c:formatCode>
                <c:ptCount val="8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</c:numCache>
            </c:numRef>
          </c:xVal>
          <c:yVal>
            <c:numRef>
              <c:f>'２班'!$B$28:$B$35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1C-4BE4-803F-6F3F2A5D1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272856"/>
        <c:axId val="260271288"/>
      </c:scatterChart>
      <c:valAx>
        <c:axId val="260272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271288"/>
        <c:crosses val="autoZero"/>
        <c:crossBetween val="midCat"/>
      </c:valAx>
      <c:valAx>
        <c:axId val="260271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272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i="1"/>
              <a:t>v</a:t>
            </a:r>
            <a:r>
              <a:rPr lang="en-US" altLang="ja-JP"/>
              <a:t>-</a:t>
            </a:r>
            <a:r>
              <a:rPr lang="en-US" altLang="ja-JP" i="1"/>
              <a:t>t</a:t>
            </a:r>
            <a:r>
              <a:rPr lang="ja-JP" altLang="en-US"/>
              <a:t>グラフ（３班）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'３班'!$A$28:$A$35</c:f>
              <c:numCache>
                <c:formatCode>General</c:formatCode>
                <c:ptCount val="8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</c:numCache>
            </c:numRef>
          </c:xVal>
          <c:yVal>
            <c:numRef>
              <c:f>'３班'!$B$28:$B$35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9A-4C53-B671-B31E0929E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271680"/>
        <c:axId val="260274424"/>
      </c:scatterChart>
      <c:valAx>
        <c:axId val="260271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274424"/>
        <c:crosses val="autoZero"/>
        <c:crossBetween val="midCat"/>
      </c:valAx>
      <c:valAx>
        <c:axId val="260274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271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i="1"/>
              <a:t>v</a:t>
            </a:r>
            <a:r>
              <a:rPr lang="en-US" altLang="ja-JP"/>
              <a:t>-</a:t>
            </a:r>
            <a:r>
              <a:rPr lang="en-US" altLang="ja-JP" i="1"/>
              <a:t>t</a:t>
            </a:r>
            <a:r>
              <a:rPr lang="ja-JP" altLang="en-US"/>
              <a:t>グラフ（４班）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'４班'!$A$28:$A$35</c:f>
              <c:numCache>
                <c:formatCode>General</c:formatCode>
                <c:ptCount val="8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</c:numCache>
            </c:numRef>
          </c:xVal>
          <c:yVal>
            <c:numRef>
              <c:f>'４班'!$B$28:$B$35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F4-4705-8153-0F4A2A131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268936"/>
        <c:axId val="260275208"/>
      </c:scatterChart>
      <c:valAx>
        <c:axId val="260268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275208"/>
        <c:crosses val="autoZero"/>
        <c:crossBetween val="midCat"/>
      </c:valAx>
      <c:valAx>
        <c:axId val="260275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268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i="1"/>
              <a:t>v</a:t>
            </a:r>
            <a:r>
              <a:rPr lang="en-US" altLang="ja-JP"/>
              <a:t>-</a:t>
            </a:r>
            <a:r>
              <a:rPr lang="en-US" altLang="ja-JP" i="1"/>
              <a:t>t</a:t>
            </a:r>
            <a:r>
              <a:rPr lang="ja-JP" altLang="en-US"/>
              <a:t>グラフ（５班）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'５班'!$A$28:$A$35</c:f>
              <c:numCache>
                <c:formatCode>General</c:formatCode>
                <c:ptCount val="8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</c:numCache>
            </c:numRef>
          </c:xVal>
          <c:yVal>
            <c:numRef>
              <c:f>'５班'!$B$28:$B$35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2A-44BD-9811-32F40E617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268152"/>
        <c:axId val="260269328"/>
      </c:scatterChart>
      <c:valAx>
        <c:axId val="260268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269328"/>
        <c:crosses val="autoZero"/>
        <c:crossBetween val="midCat"/>
      </c:valAx>
      <c:valAx>
        <c:axId val="26026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268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i="1"/>
              <a:t>v</a:t>
            </a:r>
            <a:r>
              <a:rPr lang="en-US" altLang="ja-JP"/>
              <a:t>-</a:t>
            </a:r>
            <a:r>
              <a:rPr lang="en-US" altLang="ja-JP" i="1"/>
              <a:t>t</a:t>
            </a:r>
            <a:r>
              <a:rPr lang="ja-JP" altLang="en-US"/>
              <a:t>グラフ（６班）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'６班'!$A$28:$A$35</c:f>
              <c:numCache>
                <c:formatCode>General</c:formatCode>
                <c:ptCount val="8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</c:numCache>
            </c:numRef>
          </c:xVal>
          <c:yVal>
            <c:numRef>
              <c:f>'６班'!$B$28:$B$35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7D-458E-98E8-46E5A8895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073544"/>
        <c:axId val="299075504"/>
      </c:scatterChart>
      <c:valAx>
        <c:axId val="299073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9075504"/>
        <c:crosses val="autoZero"/>
        <c:crossBetween val="midCat"/>
      </c:valAx>
      <c:valAx>
        <c:axId val="29907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9073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i="1"/>
              <a:t>v</a:t>
            </a:r>
            <a:r>
              <a:rPr lang="en-US" altLang="ja-JP"/>
              <a:t>-</a:t>
            </a:r>
            <a:r>
              <a:rPr lang="en-US" altLang="ja-JP" i="1"/>
              <a:t>t</a:t>
            </a:r>
            <a:r>
              <a:rPr lang="ja-JP" altLang="en-US"/>
              <a:t>グラフ（７班）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'７班'!$A$28:$A$35</c:f>
              <c:numCache>
                <c:formatCode>General</c:formatCode>
                <c:ptCount val="8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</c:numCache>
            </c:numRef>
          </c:xVal>
          <c:yVal>
            <c:numRef>
              <c:f>'７班'!$B$28:$B$35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BF-4EFA-9775-823A31A39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072368"/>
        <c:axId val="299070016"/>
      </c:scatterChart>
      <c:valAx>
        <c:axId val="299072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9070016"/>
        <c:crosses val="autoZero"/>
        <c:crossBetween val="midCat"/>
      </c:valAx>
      <c:valAx>
        <c:axId val="29907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9072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i="1"/>
              <a:t>v</a:t>
            </a:r>
            <a:r>
              <a:rPr lang="en-US" altLang="ja-JP"/>
              <a:t>-</a:t>
            </a:r>
            <a:r>
              <a:rPr lang="en-US" altLang="ja-JP" i="1"/>
              <a:t>t</a:t>
            </a:r>
            <a:r>
              <a:rPr lang="ja-JP" altLang="en-US"/>
              <a:t>グラフ（８班）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'８班'!$A$28:$A$35</c:f>
              <c:numCache>
                <c:formatCode>General</c:formatCode>
                <c:ptCount val="8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</c:numCache>
            </c:numRef>
          </c:xVal>
          <c:yVal>
            <c:numRef>
              <c:f>'８班'!$B$28:$B$35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44-49AB-B38C-32296418A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075112"/>
        <c:axId val="299071192"/>
      </c:scatterChart>
      <c:valAx>
        <c:axId val="299075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9071192"/>
        <c:crosses val="autoZero"/>
        <c:crossBetween val="midCat"/>
      </c:valAx>
      <c:valAx>
        <c:axId val="299071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9075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i="1"/>
              <a:t>v</a:t>
            </a:r>
            <a:r>
              <a:rPr lang="en-US" altLang="ja-JP"/>
              <a:t>-</a:t>
            </a:r>
            <a:r>
              <a:rPr lang="en-US" altLang="ja-JP" i="1"/>
              <a:t>t</a:t>
            </a:r>
            <a:r>
              <a:rPr lang="ja-JP" altLang="en-US"/>
              <a:t>グラフ（９班）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'９班'!$A$28:$A$35</c:f>
              <c:numCache>
                <c:formatCode>General</c:formatCode>
                <c:ptCount val="8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</c:numCache>
            </c:numRef>
          </c:xVal>
          <c:yVal>
            <c:numRef>
              <c:f>'９班'!$B$28:$B$35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84-470E-BBAE-35B99A043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074328"/>
        <c:axId val="299075896"/>
      </c:scatterChart>
      <c:valAx>
        <c:axId val="299074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9075896"/>
        <c:crosses val="autoZero"/>
        <c:crossBetween val="midCat"/>
      </c:valAx>
      <c:valAx>
        <c:axId val="29907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9074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i="1"/>
              <a:t>v</a:t>
            </a:r>
            <a:r>
              <a:rPr lang="en-US" altLang="ja-JP"/>
              <a:t>-</a:t>
            </a:r>
            <a:r>
              <a:rPr lang="en-US" altLang="ja-JP" i="1"/>
              <a:t>t</a:t>
            </a:r>
            <a:r>
              <a:rPr lang="ja-JP" altLang="en-US"/>
              <a:t>グラフ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'２班'!$A$28:$A$35</c:f>
              <c:numCache>
                <c:formatCode>General</c:formatCode>
                <c:ptCount val="8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</c:numCache>
            </c:numRef>
          </c:xVal>
          <c:yVal>
            <c:numRef>
              <c:f>'２班'!$B$28:$B$35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1A-42BC-87BD-A9F5A8D9D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853824"/>
        <c:axId val="258022352"/>
      </c:scatterChart>
      <c:valAx>
        <c:axId val="190853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8022352"/>
        <c:crosses val="autoZero"/>
        <c:crossBetween val="midCat"/>
      </c:valAx>
      <c:valAx>
        <c:axId val="25802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0853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i="1"/>
              <a:t>v</a:t>
            </a:r>
            <a:r>
              <a:rPr lang="en-US" altLang="ja-JP"/>
              <a:t>-</a:t>
            </a:r>
            <a:r>
              <a:rPr lang="en-US" altLang="ja-JP" i="1"/>
              <a:t>t</a:t>
            </a:r>
            <a:r>
              <a:rPr lang="ja-JP" altLang="en-US"/>
              <a:t>グラフ（</a:t>
            </a:r>
            <a:r>
              <a:rPr lang="en-US" altLang="ja-JP"/>
              <a:t>10</a:t>
            </a:r>
            <a:r>
              <a:rPr lang="ja-JP" altLang="en-US"/>
              <a:t>班）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'１０班'!$A$28:$A$35</c:f>
              <c:numCache>
                <c:formatCode>General</c:formatCode>
                <c:ptCount val="8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</c:numCache>
            </c:numRef>
          </c:xVal>
          <c:yVal>
            <c:numRef>
              <c:f>'１０班'!$B$28:$B$35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6B-4084-A9F1-8992498F4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076288"/>
        <c:axId val="299076680"/>
      </c:scatterChart>
      <c:valAx>
        <c:axId val="299076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9076680"/>
        <c:crosses val="autoZero"/>
        <c:crossBetween val="midCat"/>
      </c:valAx>
      <c:valAx>
        <c:axId val="299076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9076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i="1"/>
              <a:t>v</a:t>
            </a:r>
            <a:r>
              <a:rPr lang="en-US" altLang="ja-JP"/>
              <a:t>-</a:t>
            </a:r>
            <a:r>
              <a:rPr lang="en-US" altLang="ja-JP" i="1"/>
              <a:t>t</a:t>
            </a:r>
            <a:r>
              <a:rPr lang="ja-JP" altLang="en-US"/>
              <a:t>グラフ（１班）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'１班'!$A$28:$A$35</c:f>
              <c:numCache>
                <c:formatCode>General</c:formatCode>
                <c:ptCount val="8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</c:numCache>
            </c:numRef>
          </c:xVal>
          <c:yVal>
            <c:numRef>
              <c:f>'１班'!$B$28:$B$35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BF-4DAE-BFB4-A9FCBF614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070800"/>
        <c:axId val="299071976"/>
      </c:scatterChart>
      <c:valAx>
        <c:axId val="299070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9071976"/>
        <c:crosses val="autoZero"/>
        <c:crossBetween val="midCat"/>
      </c:valAx>
      <c:valAx>
        <c:axId val="299071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9070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i="1"/>
              <a:t>v</a:t>
            </a:r>
            <a:r>
              <a:rPr lang="en-US" altLang="ja-JP"/>
              <a:t>-</a:t>
            </a:r>
            <a:r>
              <a:rPr lang="en-US" altLang="ja-JP" i="1"/>
              <a:t>t</a:t>
            </a:r>
            <a:r>
              <a:rPr lang="ja-JP" altLang="en-US"/>
              <a:t>グラフ（２班）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'２班'!$A$28:$A$35</c:f>
              <c:numCache>
                <c:formatCode>General</c:formatCode>
                <c:ptCount val="8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</c:numCache>
            </c:numRef>
          </c:xVal>
          <c:yVal>
            <c:numRef>
              <c:f>'２班'!$B$28:$B$35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43-4F12-9A0C-B2452B250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073152"/>
        <c:axId val="299022472"/>
      </c:scatterChart>
      <c:valAx>
        <c:axId val="299073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9022472"/>
        <c:crosses val="autoZero"/>
        <c:crossBetween val="midCat"/>
      </c:valAx>
      <c:valAx>
        <c:axId val="299022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9073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i="1"/>
              <a:t>v</a:t>
            </a:r>
            <a:r>
              <a:rPr lang="en-US" altLang="ja-JP"/>
              <a:t>-</a:t>
            </a:r>
            <a:r>
              <a:rPr lang="en-US" altLang="ja-JP" i="1"/>
              <a:t>t</a:t>
            </a:r>
            <a:r>
              <a:rPr lang="ja-JP" altLang="en-US"/>
              <a:t>グラフ（３班）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'３班'!$A$28:$A$35</c:f>
              <c:numCache>
                <c:formatCode>General</c:formatCode>
                <c:ptCount val="8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</c:numCache>
            </c:numRef>
          </c:xVal>
          <c:yVal>
            <c:numRef>
              <c:f>'３班'!$B$28:$B$35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63-49C3-82C0-473258E34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022864"/>
        <c:axId val="299021296"/>
      </c:scatterChart>
      <c:valAx>
        <c:axId val="2990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9021296"/>
        <c:crosses val="autoZero"/>
        <c:crossBetween val="midCat"/>
      </c:valAx>
      <c:valAx>
        <c:axId val="29902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9022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i="1"/>
              <a:t>v</a:t>
            </a:r>
            <a:r>
              <a:rPr lang="en-US" altLang="ja-JP"/>
              <a:t>-</a:t>
            </a:r>
            <a:r>
              <a:rPr lang="en-US" altLang="ja-JP" i="1"/>
              <a:t>t</a:t>
            </a:r>
            <a:r>
              <a:rPr lang="ja-JP" altLang="en-US"/>
              <a:t>グラフ（４班）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'４班'!$A$28:$A$35</c:f>
              <c:numCache>
                <c:formatCode>General</c:formatCode>
                <c:ptCount val="8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</c:numCache>
            </c:numRef>
          </c:xVal>
          <c:yVal>
            <c:numRef>
              <c:f>'４班'!$B$28:$B$35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97-4D2A-9998-38CC31881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022080"/>
        <c:axId val="299023648"/>
      </c:scatterChart>
      <c:valAx>
        <c:axId val="299022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9023648"/>
        <c:crosses val="autoZero"/>
        <c:crossBetween val="midCat"/>
      </c:valAx>
      <c:valAx>
        <c:axId val="29902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9022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i="1"/>
              <a:t>v</a:t>
            </a:r>
            <a:r>
              <a:rPr lang="en-US" altLang="ja-JP"/>
              <a:t>-</a:t>
            </a:r>
            <a:r>
              <a:rPr lang="en-US" altLang="ja-JP" i="1"/>
              <a:t>t</a:t>
            </a:r>
            <a:r>
              <a:rPr lang="ja-JP" altLang="en-US"/>
              <a:t>グラフ（５班）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'５班'!$A$28:$A$35</c:f>
              <c:numCache>
                <c:formatCode>General</c:formatCode>
                <c:ptCount val="8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</c:numCache>
            </c:numRef>
          </c:xVal>
          <c:yVal>
            <c:numRef>
              <c:f>'５班'!$B$28:$B$35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D0-4094-83A1-88004D267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024040"/>
        <c:axId val="299020512"/>
      </c:scatterChart>
      <c:valAx>
        <c:axId val="299024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9020512"/>
        <c:crosses val="autoZero"/>
        <c:crossBetween val="midCat"/>
      </c:valAx>
      <c:valAx>
        <c:axId val="29902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9024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i="1"/>
              <a:t>v</a:t>
            </a:r>
            <a:r>
              <a:rPr lang="en-US" altLang="ja-JP"/>
              <a:t>-</a:t>
            </a:r>
            <a:r>
              <a:rPr lang="en-US" altLang="ja-JP" i="1"/>
              <a:t>t</a:t>
            </a:r>
            <a:r>
              <a:rPr lang="ja-JP" altLang="en-US"/>
              <a:t>グラフ（６班）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'６班'!$A$28:$A$35</c:f>
              <c:numCache>
                <c:formatCode>General</c:formatCode>
                <c:ptCount val="8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</c:numCache>
            </c:numRef>
          </c:xVal>
          <c:yVal>
            <c:numRef>
              <c:f>'６班'!$B$28:$B$35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F45-439E-9A4F-9AD604282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551424"/>
        <c:axId val="299549072"/>
      </c:scatterChart>
      <c:valAx>
        <c:axId val="29955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9549072"/>
        <c:crosses val="autoZero"/>
        <c:crossBetween val="midCat"/>
      </c:valAx>
      <c:valAx>
        <c:axId val="29954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9551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i="1"/>
              <a:t>v</a:t>
            </a:r>
            <a:r>
              <a:rPr lang="en-US" altLang="ja-JP"/>
              <a:t>-</a:t>
            </a:r>
            <a:r>
              <a:rPr lang="en-US" altLang="ja-JP" i="1"/>
              <a:t>t</a:t>
            </a:r>
            <a:r>
              <a:rPr lang="ja-JP" altLang="en-US"/>
              <a:t>グラフ（７班）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'７班'!$A$28:$A$35</c:f>
              <c:numCache>
                <c:formatCode>General</c:formatCode>
                <c:ptCount val="8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</c:numCache>
            </c:numRef>
          </c:xVal>
          <c:yVal>
            <c:numRef>
              <c:f>'７班'!$B$28:$B$35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81-4F2D-8259-8622E7858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548288"/>
        <c:axId val="299549856"/>
      </c:scatterChart>
      <c:valAx>
        <c:axId val="299548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9549856"/>
        <c:crosses val="autoZero"/>
        <c:crossBetween val="midCat"/>
      </c:valAx>
      <c:valAx>
        <c:axId val="29954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9548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i="1"/>
              <a:t>v</a:t>
            </a:r>
            <a:r>
              <a:rPr lang="en-US" altLang="ja-JP"/>
              <a:t>-</a:t>
            </a:r>
            <a:r>
              <a:rPr lang="en-US" altLang="ja-JP" i="1"/>
              <a:t>t</a:t>
            </a:r>
            <a:r>
              <a:rPr lang="ja-JP" altLang="en-US"/>
              <a:t>グラフ（８班）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'８班'!$A$28:$A$35</c:f>
              <c:numCache>
                <c:formatCode>General</c:formatCode>
                <c:ptCount val="8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</c:numCache>
            </c:numRef>
          </c:xVal>
          <c:yVal>
            <c:numRef>
              <c:f>'８班'!$B$28:$B$35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E3-458B-BA2B-A48E2A54E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548680"/>
        <c:axId val="299551032"/>
      </c:scatterChart>
      <c:valAx>
        <c:axId val="299548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9551032"/>
        <c:crosses val="autoZero"/>
        <c:crossBetween val="midCat"/>
      </c:valAx>
      <c:valAx>
        <c:axId val="299551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9548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i="1"/>
              <a:t>v</a:t>
            </a:r>
            <a:r>
              <a:rPr lang="en-US" altLang="ja-JP"/>
              <a:t>-</a:t>
            </a:r>
            <a:r>
              <a:rPr lang="en-US" altLang="ja-JP" i="1"/>
              <a:t>t</a:t>
            </a:r>
            <a:r>
              <a:rPr lang="ja-JP" altLang="en-US"/>
              <a:t>グラフ（９班）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'９班'!$A$28:$A$35</c:f>
              <c:numCache>
                <c:formatCode>General</c:formatCode>
                <c:ptCount val="8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</c:numCache>
            </c:numRef>
          </c:xVal>
          <c:yVal>
            <c:numRef>
              <c:f>'９班'!$B$28:$B$35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A7-442D-82A2-8B2FB25DB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795096"/>
        <c:axId val="260794704"/>
      </c:scatterChart>
      <c:valAx>
        <c:axId val="260795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794704"/>
        <c:crosses val="autoZero"/>
        <c:crossBetween val="midCat"/>
      </c:valAx>
      <c:valAx>
        <c:axId val="26079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795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i="1"/>
              <a:t>v</a:t>
            </a:r>
            <a:r>
              <a:rPr lang="en-US" altLang="ja-JP"/>
              <a:t>-</a:t>
            </a:r>
            <a:r>
              <a:rPr lang="en-US" altLang="ja-JP" i="1"/>
              <a:t>t</a:t>
            </a:r>
            <a:r>
              <a:rPr lang="ja-JP" altLang="en-US"/>
              <a:t>グラフ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'３班'!$A$28:$A$35</c:f>
              <c:numCache>
                <c:formatCode>General</c:formatCode>
                <c:ptCount val="8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</c:numCache>
            </c:numRef>
          </c:xVal>
          <c:yVal>
            <c:numRef>
              <c:f>'３班'!$B$28:$B$35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BB-41D5-A190-9EE8DD2BD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024312"/>
        <c:axId val="258018040"/>
      </c:scatterChart>
      <c:valAx>
        <c:axId val="258024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8018040"/>
        <c:crosses val="autoZero"/>
        <c:crossBetween val="midCat"/>
      </c:valAx>
      <c:valAx>
        <c:axId val="25801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8024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i="1"/>
              <a:t>v</a:t>
            </a:r>
            <a:r>
              <a:rPr lang="en-US" altLang="ja-JP"/>
              <a:t>-</a:t>
            </a:r>
            <a:r>
              <a:rPr lang="en-US" altLang="ja-JP" i="1"/>
              <a:t>t</a:t>
            </a:r>
            <a:r>
              <a:rPr lang="ja-JP" altLang="en-US"/>
              <a:t>グラフ（</a:t>
            </a:r>
            <a:r>
              <a:rPr lang="en-US" altLang="ja-JP"/>
              <a:t>10</a:t>
            </a:r>
            <a:r>
              <a:rPr lang="ja-JP" altLang="en-US"/>
              <a:t>班）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'１０班'!$A$28:$A$35</c:f>
              <c:numCache>
                <c:formatCode>General</c:formatCode>
                <c:ptCount val="8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</c:numCache>
            </c:numRef>
          </c:xVal>
          <c:yVal>
            <c:numRef>
              <c:f>'１０班'!$B$28:$B$35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C0-4E54-8967-B3B3BE477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799016"/>
        <c:axId val="260797840"/>
      </c:scatterChart>
      <c:valAx>
        <c:axId val="260799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797840"/>
        <c:crosses val="autoZero"/>
        <c:crossBetween val="midCat"/>
      </c:valAx>
      <c:valAx>
        <c:axId val="26079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799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i="1"/>
              <a:t>v</a:t>
            </a:r>
            <a:r>
              <a:rPr lang="en-US" altLang="ja-JP"/>
              <a:t>-</a:t>
            </a:r>
            <a:r>
              <a:rPr lang="en-US" altLang="ja-JP" i="1"/>
              <a:t>t</a:t>
            </a:r>
            <a:r>
              <a:rPr lang="ja-JP" altLang="en-US"/>
              <a:t>グラフ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'４班'!$A$28:$A$35</c:f>
              <c:numCache>
                <c:formatCode>General</c:formatCode>
                <c:ptCount val="8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</c:numCache>
            </c:numRef>
          </c:xVal>
          <c:yVal>
            <c:numRef>
              <c:f>'４班'!$B$28:$B$35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BD-4769-8E6D-43D012B8E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025096"/>
        <c:axId val="258024704"/>
      </c:scatterChart>
      <c:valAx>
        <c:axId val="258025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8024704"/>
        <c:crosses val="autoZero"/>
        <c:crossBetween val="midCat"/>
      </c:valAx>
      <c:valAx>
        <c:axId val="25802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8025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i="1"/>
              <a:t>v</a:t>
            </a:r>
            <a:r>
              <a:rPr lang="en-US" altLang="ja-JP"/>
              <a:t>-</a:t>
            </a:r>
            <a:r>
              <a:rPr lang="en-US" altLang="ja-JP" i="1"/>
              <a:t>t</a:t>
            </a:r>
            <a:r>
              <a:rPr lang="ja-JP" altLang="en-US"/>
              <a:t>グラフ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'５班'!$A$28:$A$35</c:f>
              <c:numCache>
                <c:formatCode>General</c:formatCode>
                <c:ptCount val="8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</c:numCache>
            </c:numRef>
          </c:xVal>
          <c:yVal>
            <c:numRef>
              <c:f>'５班'!$B$28:$B$35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50-4070-966F-209A98D3F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020392"/>
        <c:axId val="258023528"/>
      </c:scatterChart>
      <c:valAx>
        <c:axId val="258020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8023528"/>
        <c:crosses val="autoZero"/>
        <c:crossBetween val="midCat"/>
      </c:valAx>
      <c:valAx>
        <c:axId val="258023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8020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i="1"/>
              <a:t>v</a:t>
            </a:r>
            <a:r>
              <a:rPr lang="en-US" altLang="ja-JP"/>
              <a:t>-</a:t>
            </a:r>
            <a:r>
              <a:rPr lang="en-US" altLang="ja-JP" i="1"/>
              <a:t>t</a:t>
            </a:r>
            <a:r>
              <a:rPr lang="ja-JP" altLang="en-US"/>
              <a:t>グラフ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'６班'!$A$28:$A$35</c:f>
              <c:numCache>
                <c:formatCode>General</c:formatCode>
                <c:ptCount val="8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</c:numCache>
            </c:numRef>
          </c:xVal>
          <c:yVal>
            <c:numRef>
              <c:f>'６班'!$B$28:$B$35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D1-4E69-93D2-7C608568A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020784"/>
        <c:axId val="258021176"/>
      </c:scatterChart>
      <c:valAx>
        <c:axId val="258020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8021176"/>
        <c:crosses val="autoZero"/>
        <c:crossBetween val="midCat"/>
      </c:valAx>
      <c:valAx>
        <c:axId val="258021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8020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i="1"/>
              <a:t>v</a:t>
            </a:r>
            <a:r>
              <a:rPr lang="en-US" altLang="ja-JP"/>
              <a:t>-</a:t>
            </a:r>
            <a:r>
              <a:rPr lang="en-US" altLang="ja-JP" i="1"/>
              <a:t>t</a:t>
            </a:r>
            <a:r>
              <a:rPr lang="ja-JP" altLang="en-US"/>
              <a:t>グラフ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'７班'!$A$28:$A$35</c:f>
              <c:numCache>
                <c:formatCode>General</c:formatCode>
                <c:ptCount val="8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</c:numCache>
            </c:numRef>
          </c:xVal>
          <c:yVal>
            <c:numRef>
              <c:f>'７班'!$B$28:$B$35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32-4873-A05D-44EF1706D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019608"/>
        <c:axId val="258021960"/>
      </c:scatterChart>
      <c:valAx>
        <c:axId val="258019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8021960"/>
        <c:crosses val="autoZero"/>
        <c:crossBetween val="midCat"/>
      </c:valAx>
      <c:valAx>
        <c:axId val="258021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8019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i="1"/>
              <a:t>v</a:t>
            </a:r>
            <a:r>
              <a:rPr lang="en-US" altLang="ja-JP"/>
              <a:t>-</a:t>
            </a:r>
            <a:r>
              <a:rPr lang="en-US" altLang="ja-JP" i="1"/>
              <a:t>t</a:t>
            </a:r>
            <a:r>
              <a:rPr lang="ja-JP" altLang="en-US"/>
              <a:t>グラフ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'８班'!$A$28:$A$35</c:f>
              <c:numCache>
                <c:formatCode>General</c:formatCode>
                <c:ptCount val="8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</c:numCache>
            </c:numRef>
          </c:xVal>
          <c:yVal>
            <c:numRef>
              <c:f>'８班'!$B$28:$B$35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30-40FA-B047-7D8FA5566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022744"/>
        <c:axId val="258023136"/>
      </c:scatterChart>
      <c:valAx>
        <c:axId val="258022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8023136"/>
        <c:crosses val="autoZero"/>
        <c:crossBetween val="midCat"/>
      </c:valAx>
      <c:valAx>
        <c:axId val="25802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8022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i="1"/>
              <a:t>v</a:t>
            </a:r>
            <a:r>
              <a:rPr lang="en-US" altLang="ja-JP"/>
              <a:t>-</a:t>
            </a:r>
            <a:r>
              <a:rPr lang="en-US" altLang="ja-JP" i="1"/>
              <a:t>t</a:t>
            </a:r>
            <a:r>
              <a:rPr lang="ja-JP" altLang="en-US"/>
              <a:t>グラフ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'９班'!$A$28:$A$35</c:f>
              <c:numCache>
                <c:formatCode>General</c:formatCode>
                <c:ptCount val="8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</c:numCache>
            </c:numRef>
          </c:xVal>
          <c:yVal>
            <c:numRef>
              <c:f>'９班'!$B$28:$B$35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78-4737-85D6-38C1400CB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269720"/>
        <c:axId val="260268544"/>
      </c:scatterChart>
      <c:valAx>
        <c:axId val="260269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268544"/>
        <c:crosses val="autoZero"/>
        <c:crossBetween val="midCat"/>
      </c:valAx>
      <c:valAx>
        <c:axId val="26026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269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10" Type="http://schemas.openxmlformats.org/officeDocument/2006/relationships/chart" Target="../charts/chart30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3</xdr:row>
      <xdr:rowOff>219075</xdr:rowOff>
    </xdr:from>
    <xdr:to>
      <xdr:col>13</xdr:col>
      <xdr:colOff>161925</xdr:colOff>
      <xdr:row>19</xdr:row>
      <xdr:rowOff>19050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3</xdr:row>
      <xdr:rowOff>219075</xdr:rowOff>
    </xdr:from>
    <xdr:to>
      <xdr:col>13</xdr:col>
      <xdr:colOff>161925</xdr:colOff>
      <xdr:row>19</xdr:row>
      <xdr:rowOff>19050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6</xdr:row>
      <xdr:rowOff>38100</xdr:rowOff>
    </xdr:from>
    <xdr:to>
      <xdr:col>1</xdr:col>
      <xdr:colOff>66675</xdr:colOff>
      <xdr:row>15</xdr:row>
      <xdr:rowOff>9525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104774</xdr:colOff>
      <xdr:row>6</xdr:row>
      <xdr:rowOff>38100</xdr:rowOff>
    </xdr:from>
    <xdr:to>
      <xdr:col>4</xdr:col>
      <xdr:colOff>76199</xdr:colOff>
      <xdr:row>14</xdr:row>
      <xdr:rowOff>161925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125506</xdr:colOff>
      <xdr:row>6</xdr:row>
      <xdr:rowOff>38101</xdr:rowOff>
    </xdr:from>
    <xdr:to>
      <xdr:col>7</xdr:col>
      <xdr:colOff>39781</xdr:colOff>
      <xdr:row>14</xdr:row>
      <xdr:rowOff>133351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92448</xdr:colOff>
      <xdr:row>6</xdr:row>
      <xdr:rowOff>38100</xdr:rowOff>
    </xdr:from>
    <xdr:to>
      <xdr:col>10</xdr:col>
      <xdr:colOff>54348</xdr:colOff>
      <xdr:row>14</xdr:row>
      <xdr:rowOff>161925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116541</xdr:colOff>
      <xdr:row>6</xdr:row>
      <xdr:rowOff>38100</xdr:rowOff>
    </xdr:from>
    <xdr:to>
      <xdr:col>13</xdr:col>
      <xdr:colOff>52107</xdr:colOff>
      <xdr:row>14</xdr:row>
      <xdr:rowOff>152400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15</xdr:row>
      <xdr:rowOff>95250</xdr:rowOff>
    </xdr:from>
    <xdr:to>
      <xdr:col>1</xdr:col>
      <xdr:colOff>66675</xdr:colOff>
      <xdr:row>24</xdr:row>
      <xdr:rowOff>47625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114300</xdr:colOff>
      <xdr:row>15</xdr:row>
      <xdr:rowOff>95250</xdr:rowOff>
    </xdr:from>
    <xdr:to>
      <xdr:col>4</xdr:col>
      <xdr:colOff>66675</xdr:colOff>
      <xdr:row>24</xdr:row>
      <xdr:rowOff>38100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104775</xdr:colOff>
      <xdr:row>15</xdr:row>
      <xdr:rowOff>104775</xdr:rowOff>
    </xdr:from>
    <xdr:to>
      <xdr:col>7</xdr:col>
      <xdr:colOff>0</xdr:colOff>
      <xdr:row>24</xdr:row>
      <xdr:rowOff>19050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67235</xdr:colOff>
      <xdr:row>15</xdr:row>
      <xdr:rowOff>85724</xdr:rowOff>
    </xdr:from>
    <xdr:to>
      <xdr:col>10</xdr:col>
      <xdr:colOff>65555</xdr:colOff>
      <xdr:row>24</xdr:row>
      <xdr:rowOff>22411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126066</xdr:colOff>
      <xdr:row>15</xdr:row>
      <xdr:rowOff>89086</xdr:rowOff>
    </xdr:from>
    <xdr:to>
      <xdr:col>13</xdr:col>
      <xdr:colOff>61632</xdr:colOff>
      <xdr:row>24</xdr:row>
      <xdr:rowOff>22411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6</xdr:row>
      <xdr:rowOff>38100</xdr:rowOff>
    </xdr:from>
    <xdr:to>
      <xdr:col>1</xdr:col>
      <xdr:colOff>66675</xdr:colOff>
      <xdr:row>15</xdr:row>
      <xdr:rowOff>9525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104774</xdr:colOff>
      <xdr:row>6</xdr:row>
      <xdr:rowOff>38100</xdr:rowOff>
    </xdr:from>
    <xdr:to>
      <xdr:col>4</xdr:col>
      <xdr:colOff>76199</xdr:colOff>
      <xdr:row>14</xdr:row>
      <xdr:rowOff>161925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125506</xdr:colOff>
      <xdr:row>6</xdr:row>
      <xdr:rowOff>38101</xdr:rowOff>
    </xdr:from>
    <xdr:to>
      <xdr:col>7</xdr:col>
      <xdr:colOff>39781</xdr:colOff>
      <xdr:row>14</xdr:row>
      <xdr:rowOff>133351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92448</xdr:colOff>
      <xdr:row>6</xdr:row>
      <xdr:rowOff>38100</xdr:rowOff>
    </xdr:from>
    <xdr:to>
      <xdr:col>10</xdr:col>
      <xdr:colOff>54348</xdr:colOff>
      <xdr:row>14</xdr:row>
      <xdr:rowOff>161925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116541</xdr:colOff>
      <xdr:row>6</xdr:row>
      <xdr:rowOff>38100</xdr:rowOff>
    </xdr:from>
    <xdr:to>
      <xdr:col>13</xdr:col>
      <xdr:colOff>52107</xdr:colOff>
      <xdr:row>14</xdr:row>
      <xdr:rowOff>152400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15</xdr:row>
      <xdr:rowOff>95250</xdr:rowOff>
    </xdr:from>
    <xdr:to>
      <xdr:col>1</xdr:col>
      <xdr:colOff>66675</xdr:colOff>
      <xdr:row>24</xdr:row>
      <xdr:rowOff>47625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114300</xdr:colOff>
      <xdr:row>15</xdr:row>
      <xdr:rowOff>95250</xdr:rowOff>
    </xdr:from>
    <xdr:to>
      <xdr:col>4</xdr:col>
      <xdr:colOff>66675</xdr:colOff>
      <xdr:row>24</xdr:row>
      <xdr:rowOff>38100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104775</xdr:colOff>
      <xdr:row>15</xdr:row>
      <xdr:rowOff>104775</xdr:rowOff>
    </xdr:from>
    <xdr:to>
      <xdr:col>7</xdr:col>
      <xdr:colOff>0</xdr:colOff>
      <xdr:row>24</xdr:row>
      <xdr:rowOff>19050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67235</xdr:colOff>
      <xdr:row>15</xdr:row>
      <xdr:rowOff>85724</xdr:rowOff>
    </xdr:from>
    <xdr:to>
      <xdr:col>10</xdr:col>
      <xdr:colOff>65555</xdr:colOff>
      <xdr:row>24</xdr:row>
      <xdr:rowOff>22411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126066</xdr:colOff>
      <xdr:row>15</xdr:row>
      <xdr:rowOff>89086</xdr:rowOff>
    </xdr:from>
    <xdr:to>
      <xdr:col>13</xdr:col>
      <xdr:colOff>61632</xdr:colOff>
      <xdr:row>24</xdr:row>
      <xdr:rowOff>22411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3</xdr:row>
      <xdr:rowOff>219075</xdr:rowOff>
    </xdr:from>
    <xdr:to>
      <xdr:col>13</xdr:col>
      <xdr:colOff>161925</xdr:colOff>
      <xdr:row>19</xdr:row>
      <xdr:rowOff>19050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3</xdr:row>
      <xdr:rowOff>219075</xdr:rowOff>
    </xdr:from>
    <xdr:to>
      <xdr:col>13</xdr:col>
      <xdr:colOff>161925</xdr:colOff>
      <xdr:row>19</xdr:row>
      <xdr:rowOff>19050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3</xdr:row>
      <xdr:rowOff>219075</xdr:rowOff>
    </xdr:from>
    <xdr:to>
      <xdr:col>13</xdr:col>
      <xdr:colOff>161925</xdr:colOff>
      <xdr:row>19</xdr:row>
      <xdr:rowOff>19050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3</xdr:row>
      <xdr:rowOff>219075</xdr:rowOff>
    </xdr:from>
    <xdr:to>
      <xdr:col>13</xdr:col>
      <xdr:colOff>161925</xdr:colOff>
      <xdr:row>19</xdr:row>
      <xdr:rowOff>19050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3</xdr:row>
      <xdr:rowOff>219075</xdr:rowOff>
    </xdr:from>
    <xdr:to>
      <xdr:col>13</xdr:col>
      <xdr:colOff>161925</xdr:colOff>
      <xdr:row>19</xdr:row>
      <xdr:rowOff>19050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3</xdr:row>
      <xdr:rowOff>219075</xdr:rowOff>
    </xdr:from>
    <xdr:to>
      <xdr:col>13</xdr:col>
      <xdr:colOff>161925</xdr:colOff>
      <xdr:row>19</xdr:row>
      <xdr:rowOff>19050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3</xdr:row>
      <xdr:rowOff>219075</xdr:rowOff>
    </xdr:from>
    <xdr:to>
      <xdr:col>13</xdr:col>
      <xdr:colOff>161925</xdr:colOff>
      <xdr:row>19</xdr:row>
      <xdr:rowOff>19050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3</xdr:row>
      <xdr:rowOff>219075</xdr:rowOff>
    </xdr:from>
    <xdr:to>
      <xdr:col>13</xdr:col>
      <xdr:colOff>161925</xdr:colOff>
      <xdr:row>19</xdr:row>
      <xdr:rowOff>19050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5"/>
  <sheetViews>
    <sheetView tabSelected="1" view="pageBreakPreview" zoomScaleNormal="100" zoomScaleSheetLayoutView="100" workbookViewId="0">
      <selection activeCell="D13" sqref="D13:D14"/>
    </sheetView>
  </sheetViews>
  <sheetFormatPr defaultRowHeight="12.75" x14ac:dyDescent="0.25"/>
  <cols>
    <col min="1" max="1" width="13" customWidth="1"/>
    <col min="2" max="6" width="13.1328125" customWidth="1"/>
  </cols>
  <sheetData>
    <row r="1" spans="1:14" ht="27.75" customHeight="1" x14ac:dyDescent="0.25">
      <c r="A1" s="19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3" spans="1:14" ht="19.5" customHeight="1" thickBot="1" x14ac:dyDescent="0.3">
      <c r="A3" t="s">
        <v>8</v>
      </c>
      <c r="B3" s="1"/>
      <c r="C3" t="s">
        <v>9</v>
      </c>
    </row>
    <row r="4" spans="1:14" ht="25.5" x14ac:dyDescent="0.25">
      <c r="A4" s="2" t="s">
        <v>0</v>
      </c>
      <c r="B4" s="3" t="s">
        <v>1</v>
      </c>
      <c r="C4" s="3" t="s">
        <v>2</v>
      </c>
      <c r="D4" s="4" t="s">
        <v>3</v>
      </c>
      <c r="E4" s="3" t="s">
        <v>4</v>
      </c>
      <c r="F4" s="5" t="s">
        <v>5</v>
      </c>
    </row>
    <row r="5" spans="1:14" ht="15.75" customHeight="1" thickBot="1" x14ac:dyDescent="0.3">
      <c r="A5" s="6" t="s">
        <v>11</v>
      </c>
      <c r="B5" s="7" t="s">
        <v>15</v>
      </c>
      <c r="C5" s="8" t="s">
        <v>6</v>
      </c>
      <c r="D5" s="9" t="s">
        <v>13</v>
      </c>
      <c r="E5" s="8" t="s">
        <v>14</v>
      </c>
      <c r="F5" s="10" t="s">
        <v>7</v>
      </c>
    </row>
    <row r="6" spans="1:14" x14ac:dyDescent="0.25">
      <c r="A6" s="27">
        <v>0</v>
      </c>
      <c r="B6" s="23"/>
      <c r="C6" s="11"/>
      <c r="D6" s="11"/>
      <c r="E6" s="31"/>
      <c r="F6" s="33"/>
    </row>
    <row r="7" spans="1:14" x14ac:dyDescent="0.25">
      <c r="A7" s="28"/>
      <c r="B7" s="24"/>
      <c r="C7" s="29" t="str">
        <f>IF(B8="","",B8-B6)</f>
        <v/>
      </c>
      <c r="D7" s="30" t="str">
        <f>IF(C7="","",C7*20)</f>
        <v/>
      </c>
      <c r="E7" s="32"/>
      <c r="F7" s="34"/>
    </row>
    <row r="8" spans="1:14" x14ac:dyDescent="0.25">
      <c r="A8" s="21">
        <v>0.05</v>
      </c>
      <c r="B8" s="25"/>
      <c r="C8" s="29"/>
      <c r="D8" s="30"/>
      <c r="E8" s="30" t="str">
        <f>IF(D9="","",D9-D7)</f>
        <v/>
      </c>
      <c r="F8" s="38" t="str">
        <f>IF(E8="","",E8*20)</f>
        <v/>
      </c>
    </row>
    <row r="9" spans="1:14" x14ac:dyDescent="0.25">
      <c r="A9" s="21"/>
      <c r="B9" s="25"/>
      <c r="C9" s="29" t="str">
        <f t="shared" ref="C9" si="0">IF(B10="","",B10-B8)</f>
        <v/>
      </c>
      <c r="D9" s="30" t="str">
        <f t="shared" ref="D9" si="1">IF(C9="","",C9*20)</f>
        <v/>
      </c>
      <c r="E9" s="30"/>
      <c r="F9" s="38"/>
    </row>
    <row r="10" spans="1:14" x14ac:dyDescent="0.25">
      <c r="A10" s="21">
        <v>0.1</v>
      </c>
      <c r="B10" s="25"/>
      <c r="C10" s="29"/>
      <c r="D10" s="30"/>
      <c r="E10" s="30" t="str">
        <f t="shared" ref="E10" si="2">IF(D11="","",D11-D9)</f>
        <v/>
      </c>
      <c r="F10" s="38" t="str">
        <f t="shared" ref="F10" si="3">IF(E10="","",E10*20)</f>
        <v/>
      </c>
    </row>
    <row r="11" spans="1:14" x14ac:dyDescent="0.25">
      <c r="A11" s="21"/>
      <c r="B11" s="25"/>
      <c r="C11" s="29" t="str">
        <f t="shared" ref="C11" si="4">IF(B12="","",B12-B10)</f>
        <v/>
      </c>
      <c r="D11" s="30" t="str">
        <f t="shared" ref="D11" si="5">IF(C11="","",C11*20)</f>
        <v/>
      </c>
      <c r="E11" s="30"/>
      <c r="F11" s="38"/>
    </row>
    <row r="12" spans="1:14" x14ac:dyDescent="0.25">
      <c r="A12" s="21">
        <v>0.15</v>
      </c>
      <c r="B12" s="25"/>
      <c r="C12" s="29"/>
      <c r="D12" s="30"/>
      <c r="E12" s="30" t="str">
        <f t="shared" ref="E12" si="6">IF(D13="","",D13-D11)</f>
        <v/>
      </c>
      <c r="F12" s="38" t="str">
        <f t="shared" ref="F12" si="7">IF(E12="","",E12*20)</f>
        <v/>
      </c>
    </row>
    <row r="13" spans="1:14" x14ac:dyDescent="0.25">
      <c r="A13" s="21"/>
      <c r="B13" s="25"/>
      <c r="C13" s="29" t="str">
        <f t="shared" ref="C13" si="8">IF(B14="","",B14-B12)</f>
        <v/>
      </c>
      <c r="D13" s="30" t="str">
        <f t="shared" ref="D13" si="9">IF(C13="","",C13*20)</f>
        <v/>
      </c>
      <c r="E13" s="30"/>
      <c r="F13" s="38"/>
    </row>
    <row r="14" spans="1:14" x14ac:dyDescent="0.25">
      <c r="A14" s="21">
        <v>0.2</v>
      </c>
      <c r="B14" s="25"/>
      <c r="C14" s="29"/>
      <c r="D14" s="30"/>
      <c r="E14" s="30" t="str">
        <f t="shared" ref="E14" si="10">IF(D15="","",D15-D13)</f>
        <v/>
      </c>
      <c r="F14" s="38" t="str">
        <f t="shared" ref="F14" si="11">IF(E14="","",E14*20)</f>
        <v/>
      </c>
    </row>
    <row r="15" spans="1:14" x14ac:dyDescent="0.25">
      <c r="A15" s="21"/>
      <c r="B15" s="25"/>
      <c r="C15" s="29" t="str">
        <f t="shared" ref="C15" si="12">IF(B16="","",B16-B14)</f>
        <v/>
      </c>
      <c r="D15" s="30" t="str">
        <f t="shared" ref="D15" si="13">IF(C15="","",C15*20)</f>
        <v/>
      </c>
      <c r="E15" s="30"/>
      <c r="F15" s="38"/>
    </row>
    <row r="16" spans="1:14" x14ac:dyDescent="0.25">
      <c r="A16" s="21">
        <v>0.25</v>
      </c>
      <c r="B16" s="25"/>
      <c r="C16" s="29"/>
      <c r="D16" s="30"/>
      <c r="E16" s="30" t="str">
        <f t="shared" ref="E16" si="14">IF(D17="","",D17-D15)</f>
        <v/>
      </c>
      <c r="F16" s="38" t="str">
        <f t="shared" ref="F16" si="15">IF(E16="","",E16*20)</f>
        <v/>
      </c>
    </row>
    <row r="17" spans="1:6" x14ac:dyDescent="0.25">
      <c r="A17" s="21"/>
      <c r="B17" s="25"/>
      <c r="C17" s="29" t="str">
        <f t="shared" ref="C17" si="16">IF(B18="","",B18-B16)</f>
        <v/>
      </c>
      <c r="D17" s="30" t="str">
        <f t="shared" ref="D17" si="17">IF(C17="","",C17*20)</f>
        <v/>
      </c>
      <c r="E17" s="30"/>
      <c r="F17" s="38"/>
    </row>
    <row r="18" spans="1:6" x14ac:dyDescent="0.25">
      <c r="A18" s="21">
        <v>0.3</v>
      </c>
      <c r="B18" s="25"/>
      <c r="C18" s="29"/>
      <c r="D18" s="30"/>
      <c r="E18" s="30" t="str">
        <f t="shared" ref="E18" si="18">IF(D19="","",D19-D17)</f>
        <v/>
      </c>
      <c r="F18" s="38" t="str">
        <f t="shared" ref="F18" si="19">IF(E18="","",E18*20)</f>
        <v/>
      </c>
    </row>
    <row r="19" spans="1:6" x14ac:dyDescent="0.25">
      <c r="A19" s="21"/>
      <c r="B19" s="25"/>
      <c r="C19" s="29" t="str">
        <f t="shared" ref="C19" si="20">IF(B20="","",B20-B18)</f>
        <v/>
      </c>
      <c r="D19" s="30" t="str">
        <f t="shared" ref="D19" si="21">IF(C19="","",C19*20)</f>
        <v/>
      </c>
      <c r="E19" s="30"/>
      <c r="F19" s="38"/>
    </row>
    <row r="20" spans="1:6" x14ac:dyDescent="0.25">
      <c r="A20" s="21">
        <v>0.35</v>
      </c>
      <c r="B20" s="25"/>
      <c r="C20" s="29"/>
      <c r="D20" s="30"/>
      <c r="E20" s="35" t="s">
        <v>10</v>
      </c>
      <c r="F20" s="38" t="str">
        <f>IF(F8="","",ROUND(AVERAGE(F8:F19),0))</f>
        <v/>
      </c>
    </row>
    <row r="21" spans="1:6" ht="13.15" thickBot="1" x14ac:dyDescent="0.3">
      <c r="A21" s="22"/>
      <c r="B21" s="26"/>
      <c r="C21" s="12"/>
      <c r="D21" s="12"/>
      <c r="E21" s="36"/>
      <c r="F21" s="38"/>
    </row>
    <row r="22" spans="1:6" ht="13.15" thickBot="1" x14ac:dyDescent="0.3">
      <c r="D22" s="13"/>
      <c r="E22" s="37"/>
      <c r="F22" s="39"/>
    </row>
    <row r="28" spans="1:6" x14ac:dyDescent="0.25">
      <c r="A28">
        <v>0</v>
      </c>
      <c r="B28">
        <v>0</v>
      </c>
      <c r="F28" t="str">
        <f>F20</f>
        <v/>
      </c>
    </row>
    <row r="29" spans="1:6" x14ac:dyDescent="0.25">
      <c r="A29">
        <v>2.5000000000000001E-2</v>
      </c>
      <c r="B29" t="str">
        <f>D7</f>
        <v/>
      </c>
    </row>
    <row r="30" spans="1:6" x14ac:dyDescent="0.25">
      <c r="A30">
        <v>7.4999999999999997E-2</v>
      </c>
      <c r="B30" t="str">
        <f>D9</f>
        <v/>
      </c>
    </row>
    <row r="31" spans="1:6" x14ac:dyDescent="0.25">
      <c r="A31">
        <v>0.125</v>
      </c>
      <c r="B31" t="str">
        <f>D11</f>
        <v/>
      </c>
    </row>
    <row r="32" spans="1:6" x14ac:dyDescent="0.25">
      <c r="A32">
        <v>0.17499999999999999</v>
      </c>
      <c r="B32" t="str">
        <f>D13</f>
        <v/>
      </c>
    </row>
    <row r="33" spans="1:2" x14ac:dyDescent="0.25">
      <c r="A33">
        <v>0.22500000000000001</v>
      </c>
      <c r="B33" t="str">
        <f>D15</f>
        <v/>
      </c>
    </row>
    <row r="34" spans="1:2" x14ac:dyDescent="0.25">
      <c r="A34">
        <v>0.27500000000000002</v>
      </c>
      <c r="B34" t="str">
        <f>D17</f>
        <v/>
      </c>
    </row>
    <row r="35" spans="1:2" x14ac:dyDescent="0.25">
      <c r="A35">
        <v>0.32500000000000001</v>
      </c>
      <c r="B35" t="str">
        <f>D19</f>
        <v/>
      </c>
    </row>
  </sheetData>
  <sheetProtection sheet="1" objects="1" scenarios="1"/>
  <mergeCells count="47">
    <mergeCell ref="E6:E7"/>
    <mergeCell ref="F6:F7"/>
    <mergeCell ref="E20:E22"/>
    <mergeCell ref="F20:F22"/>
    <mergeCell ref="F8:F9"/>
    <mergeCell ref="F10:F11"/>
    <mergeCell ref="F12:F13"/>
    <mergeCell ref="F14:F15"/>
    <mergeCell ref="F16:F17"/>
    <mergeCell ref="F18:F19"/>
    <mergeCell ref="E8:E9"/>
    <mergeCell ref="E10:E11"/>
    <mergeCell ref="E12:E13"/>
    <mergeCell ref="E14:E15"/>
    <mergeCell ref="E16:E17"/>
    <mergeCell ref="E18:E19"/>
    <mergeCell ref="A16:A17"/>
    <mergeCell ref="C19:C20"/>
    <mergeCell ref="D7:D8"/>
    <mergeCell ref="D9:D10"/>
    <mergeCell ref="D11:D12"/>
    <mergeCell ref="D13:D14"/>
    <mergeCell ref="D15:D16"/>
    <mergeCell ref="D17:D18"/>
    <mergeCell ref="D19:D20"/>
    <mergeCell ref="C7:C8"/>
    <mergeCell ref="C9:C10"/>
    <mergeCell ref="C11:C12"/>
    <mergeCell ref="C13:C14"/>
    <mergeCell ref="C15:C16"/>
    <mergeCell ref="C17:C18"/>
    <mergeCell ref="A1:N1"/>
    <mergeCell ref="A18:A19"/>
    <mergeCell ref="A20:A21"/>
    <mergeCell ref="B6:B7"/>
    <mergeCell ref="B8:B9"/>
    <mergeCell ref="B10:B11"/>
    <mergeCell ref="B12:B13"/>
    <mergeCell ref="B14:B15"/>
    <mergeCell ref="B16:B17"/>
    <mergeCell ref="B18:B19"/>
    <mergeCell ref="B20:B21"/>
    <mergeCell ref="A6:A7"/>
    <mergeCell ref="A8:A9"/>
    <mergeCell ref="A10:A11"/>
    <mergeCell ref="A12:A13"/>
    <mergeCell ref="A14:A15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35"/>
  <sheetViews>
    <sheetView view="pageBreakPreview" zoomScaleNormal="100" zoomScaleSheetLayoutView="100" workbookViewId="0">
      <selection sqref="A1:N1"/>
    </sheetView>
  </sheetViews>
  <sheetFormatPr defaultRowHeight="12.75" x14ac:dyDescent="0.25"/>
  <cols>
    <col min="1" max="1" width="13" customWidth="1"/>
    <col min="2" max="6" width="13.1328125" customWidth="1"/>
  </cols>
  <sheetData>
    <row r="1" spans="1:14" ht="27.75" customHeight="1" x14ac:dyDescent="0.25">
      <c r="A1" s="19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3" spans="1:14" ht="19.5" customHeight="1" thickBot="1" x14ac:dyDescent="0.3">
      <c r="A3" t="s">
        <v>8</v>
      </c>
      <c r="B3" s="1"/>
      <c r="C3" t="s">
        <v>9</v>
      </c>
    </row>
    <row r="4" spans="1:14" ht="25.5" x14ac:dyDescent="0.25">
      <c r="A4" s="2" t="s">
        <v>0</v>
      </c>
      <c r="B4" s="3" t="s">
        <v>1</v>
      </c>
      <c r="C4" s="3" t="s">
        <v>2</v>
      </c>
      <c r="D4" s="4" t="s">
        <v>3</v>
      </c>
      <c r="E4" s="3" t="s">
        <v>4</v>
      </c>
      <c r="F4" s="5" t="s">
        <v>5</v>
      </c>
    </row>
    <row r="5" spans="1:14" ht="15.75" customHeight="1" thickBot="1" x14ac:dyDescent="0.3">
      <c r="A5" s="6" t="s">
        <v>11</v>
      </c>
      <c r="B5" s="7" t="s">
        <v>15</v>
      </c>
      <c r="C5" s="8" t="s">
        <v>6</v>
      </c>
      <c r="D5" s="9" t="s">
        <v>13</v>
      </c>
      <c r="E5" s="8" t="s">
        <v>14</v>
      </c>
      <c r="F5" s="10" t="s">
        <v>7</v>
      </c>
    </row>
    <row r="6" spans="1:14" x14ac:dyDescent="0.25">
      <c r="A6" s="27">
        <v>0</v>
      </c>
      <c r="B6" s="23"/>
      <c r="C6" s="11"/>
      <c r="D6" s="11"/>
      <c r="E6" s="31"/>
      <c r="F6" s="33"/>
    </row>
    <row r="7" spans="1:14" x14ac:dyDescent="0.25">
      <c r="A7" s="28"/>
      <c r="B7" s="24"/>
      <c r="C7" s="29" t="str">
        <f>IF(B8="","",B8-B6)</f>
        <v/>
      </c>
      <c r="D7" s="30" t="str">
        <f>IF(C7="","",C7*20)</f>
        <v/>
      </c>
      <c r="E7" s="32"/>
      <c r="F7" s="34"/>
    </row>
    <row r="8" spans="1:14" x14ac:dyDescent="0.25">
      <c r="A8" s="21">
        <v>0.05</v>
      </c>
      <c r="B8" s="25"/>
      <c r="C8" s="29"/>
      <c r="D8" s="30"/>
      <c r="E8" s="30" t="str">
        <f>IF(D9="","",D9-D7)</f>
        <v/>
      </c>
      <c r="F8" s="38" t="str">
        <f>IF(E8="","",E8*20)</f>
        <v/>
      </c>
    </row>
    <row r="9" spans="1:14" x14ac:dyDescent="0.25">
      <c r="A9" s="21"/>
      <c r="B9" s="25"/>
      <c r="C9" s="29" t="str">
        <f t="shared" ref="C9" si="0">IF(B10="","",B10-B8)</f>
        <v/>
      </c>
      <c r="D9" s="30" t="str">
        <f t="shared" ref="D9" si="1">IF(C9="","",C9*20)</f>
        <v/>
      </c>
      <c r="E9" s="30"/>
      <c r="F9" s="38"/>
    </row>
    <row r="10" spans="1:14" x14ac:dyDescent="0.25">
      <c r="A10" s="21">
        <v>0.1</v>
      </c>
      <c r="B10" s="25"/>
      <c r="C10" s="29"/>
      <c r="D10" s="30"/>
      <c r="E10" s="30" t="str">
        <f t="shared" ref="E10" si="2">IF(D11="","",D11-D9)</f>
        <v/>
      </c>
      <c r="F10" s="38" t="str">
        <f t="shared" ref="F10" si="3">IF(E10="","",E10*20)</f>
        <v/>
      </c>
    </row>
    <row r="11" spans="1:14" x14ac:dyDescent="0.25">
      <c r="A11" s="21"/>
      <c r="B11" s="25"/>
      <c r="C11" s="29" t="str">
        <f t="shared" ref="C11" si="4">IF(B12="","",B12-B10)</f>
        <v/>
      </c>
      <c r="D11" s="30" t="str">
        <f t="shared" ref="D11" si="5">IF(C11="","",C11*20)</f>
        <v/>
      </c>
      <c r="E11" s="30"/>
      <c r="F11" s="38"/>
    </row>
    <row r="12" spans="1:14" x14ac:dyDescent="0.25">
      <c r="A12" s="21">
        <v>0.15</v>
      </c>
      <c r="B12" s="25"/>
      <c r="C12" s="29"/>
      <c r="D12" s="30"/>
      <c r="E12" s="30" t="str">
        <f t="shared" ref="E12" si="6">IF(D13="","",D13-D11)</f>
        <v/>
      </c>
      <c r="F12" s="38" t="str">
        <f t="shared" ref="F12" si="7">IF(E12="","",E12*20)</f>
        <v/>
      </c>
    </row>
    <row r="13" spans="1:14" x14ac:dyDescent="0.25">
      <c r="A13" s="21"/>
      <c r="B13" s="25"/>
      <c r="C13" s="29" t="str">
        <f t="shared" ref="C13" si="8">IF(B14="","",B14-B12)</f>
        <v/>
      </c>
      <c r="D13" s="30" t="str">
        <f t="shared" ref="D13" si="9">IF(C13="","",C13*20)</f>
        <v/>
      </c>
      <c r="E13" s="30"/>
      <c r="F13" s="38"/>
    </row>
    <row r="14" spans="1:14" x14ac:dyDescent="0.25">
      <c r="A14" s="21">
        <v>0.2</v>
      </c>
      <c r="B14" s="25"/>
      <c r="C14" s="29"/>
      <c r="D14" s="30"/>
      <c r="E14" s="30" t="str">
        <f t="shared" ref="E14" si="10">IF(D15="","",D15-D13)</f>
        <v/>
      </c>
      <c r="F14" s="38" t="str">
        <f t="shared" ref="F14" si="11">IF(E14="","",E14*20)</f>
        <v/>
      </c>
    </row>
    <row r="15" spans="1:14" x14ac:dyDescent="0.25">
      <c r="A15" s="21"/>
      <c r="B15" s="25"/>
      <c r="C15" s="29" t="str">
        <f t="shared" ref="C15" si="12">IF(B16="","",B16-B14)</f>
        <v/>
      </c>
      <c r="D15" s="30" t="str">
        <f t="shared" ref="D15" si="13">IF(C15="","",C15*20)</f>
        <v/>
      </c>
      <c r="E15" s="30"/>
      <c r="F15" s="38"/>
    </row>
    <row r="16" spans="1:14" x14ac:dyDescent="0.25">
      <c r="A16" s="21">
        <v>0.25</v>
      </c>
      <c r="B16" s="25"/>
      <c r="C16" s="29"/>
      <c r="D16" s="30"/>
      <c r="E16" s="30" t="str">
        <f t="shared" ref="E16" si="14">IF(D17="","",D17-D15)</f>
        <v/>
      </c>
      <c r="F16" s="38" t="str">
        <f t="shared" ref="F16" si="15">IF(E16="","",E16*20)</f>
        <v/>
      </c>
    </row>
    <row r="17" spans="1:6" x14ac:dyDescent="0.25">
      <c r="A17" s="21"/>
      <c r="B17" s="25"/>
      <c r="C17" s="29" t="str">
        <f t="shared" ref="C17" si="16">IF(B18="","",B18-B16)</f>
        <v/>
      </c>
      <c r="D17" s="30" t="str">
        <f t="shared" ref="D17" si="17">IF(C17="","",C17*20)</f>
        <v/>
      </c>
      <c r="E17" s="30"/>
      <c r="F17" s="38"/>
    </row>
    <row r="18" spans="1:6" x14ac:dyDescent="0.25">
      <c r="A18" s="21">
        <v>0.3</v>
      </c>
      <c r="B18" s="25"/>
      <c r="C18" s="29"/>
      <c r="D18" s="30"/>
      <c r="E18" s="30" t="str">
        <f t="shared" ref="E18" si="18">IF(D19="","",D19-D17)</f>
        <v/>
      </c>
      <c r="F18" s="38" t="str">
        <f t="shared" ref="F18" si="19">IF(E18="","",E18*20)</f>
        <v/>
      </c>
    </row>
    <row r="19" spans="1:6" x14ac:dyDescent="0.25">
      <c r="A19" s="21"/>
      <c r="B19" s="25"/>
      <c r="C19" s="29" t="str">
        <f t="shared" ref="C19" si="20">IF(B20="","",B20-B18)</f>
        <v/>
      </c>
      <c r="D19" s="30" t="str">
        <f t="shared" ref="D19" si="21">IF(C19="","",C19*20)</f>
        <v/>
      </c>
      <c r="E19" s="30"/>
      <c r="F19" s="38"/>
    </row>
    <row r="20" spans="1:6" x14ac:dyDescent="0.25">
      <c r="A20" s="21">
        <v>0.35</v>
      </c>
      <c r="B20" s="25"/>
      <c r="C20" s="29"/>
      <c r="D20" s="30"/>
      <c r="E20" s="35" t="s">
        <v>10</v>
      </c>
      <c r="F20" s="38" t="str">
        <f>IF(F8="","",ROUND(AVERAGE(F8:F19),0))</f>
        <v/>
      </c>
    </row>
    <row r="21" spans="1:6" ht="13.15" thickBot="1" x14ac:dyDescent="0.3">
      <c r="A21" s="22"/>
      <c r="B21" s="26"/>
      <c r="C21" s="12"/>
      <c r="D21" s="12"/>
      <c r="E21" s="36"/>
      <c r="F21" s="38"/>
    </row>
    <row r="22" spans="1:6" ht="13.15" thickBot="1" x14ac:dyDescent="0.3">
      <c r="D22" s="13"/>
      <c r="E22" s="37"/>
      <c r="F22" s="39"/>
    </row>
    <row r="28" spans="1:6" x14ac:dyDescent="0.25">
      <c r="A28">
        <v>0</v>
      </c>
      <c r="B28">
        <v>0</v>
      </c>
      <c r="F28" t="str">
        <f>F20</f>
        <v/>
      </c>
    </row>
    <row r="29" spans="1:6" x14ac:dyDescent="0.25">
      <c r="A29">
        <v>2.5000000000000001E-2</v>
      </c>
      <c r="B29" t="str">
        <f>D7</f>
        <v/>
      </c>
    </row>
    <row r="30" spans="1:6" x14ac:dyDescent="0.25">
      <c r="A30">
        <v>7.4999999999999997E-2</v>
      </c>
      <c r="B30" t="str">
        <f>D9</f>
        <v/>
      </c>
    </row>
    <row r="31" spans="1:6" x14ac:dyDescent="0.25">
      <c r="A31">
        <v>0.125</v>
      </c>
      <c r="B31" t="str">
        <f>D11</f>
        <v/>
      </c>
    </row>
    <row r="32" spans="1:6" x14ac:dyDescent="0.25">
      <c r="A32">
        <v>0.17499999999999999</v>
      </c>
      <c r="B32" t="str">
        <f>D13</f>
        <v/>
      </c>
    </row>
    <row r="33" spans="1:2" x14ac:dyDescent="0.25">
      <c r="A33">
        <v>0.22500000000000001</v>
      </c>
      <c r="B33" t="str">
        <f>D15</f>
        <v/>
      </c>
    </row>
    <row r="34" spans="1:2" x14ac:dyDescent="0.25">
      <c r="A34">
        <v>0.27500000000000002</v>
      </c>
      <c r="B34" t="str">
        <f>D17</f>
        <v/>
      </c>
    </row>
    <row r="35" spans="1:2" x14ac:dyDescent="0.25">
      <c r="A35">
        <v>0.32500000000000001</v>
      </c>
      <c r="B35" t="str">
        <f>D19</f>
        <v/>
      </c>
    </row>
  </sheetData>
  <sheetProtection sheet="1" objects="1" scenarios="1"/>
  <mergeCells count="47">
    <mergeCell ref="A14:A15"/>
    <mergeCell ref="F18:F19"/>
    <mergeCell ref="C19:C20"/>
    <mergeCell ref="D19:D20"/>
    <mergeCell ref="A20:A21"/>
    <mergeCell ref="B20:B21"/>
    <mergeCell ref="E20:E22"/>
    <mergeCell ref="F20:F22"/>
    <mergeCell ref="E16:E17"/>
    <mergeCell ref="F16:F17"/>
    <mergeCell ref="C17:C18"/>
    <mergeCell ref="D17:D18"/>
    <mergeCell ref="A18:A19"/>
    <mergeCell ref="B18:B19"/>
    <mergeCell ref="E18:E19"/>
    <mergeCell ref="F10:F11"/>
    <mergeCell ref="C11:C12"/>
    <mergeCell ref="D11:D12"/>
    <mergeCell ref="A12:A13"/>
    <mergeCell ref="B12:B13"/>
    <mergeCell ref="E12:E13"/>
    <mergeCell ref="F12:F13"/>
    <mergeCell ref="C13:C14"/>
    <mergeCell ref="D13:D14"/>
    <mergeCell ref="B14:B15"/>
    <mergeCell ref="E14:E15"/>
    <mergeCell ref="F14:F15"/>
    <mergeCell ref="C15:C16"/>
    <mergeCell ref="D15:D16"/>
    <mergeCell ref="A16:A17"/>
    <mergeCell ref="B16:B17"/>
    <mergeCell ref="A1:N1"/>
    <mergeCell ref="A6:A7"/>
    <mergeCell ref="B6:B7"/>
    <mergeCell ref="E6:E7"/>
    <mergeCell ref="F6:F7"/>
    <mergeCell ref="C7:C8"/>
    <mergeCell ref="D7:D8"/>
    <mergeCell ref="A8:A9"/>
    <mergeCell ref="B8:B9"/>
    <mergeCell ref="E8:E9"/>
    <mergeCell ref="F8:F9"/>
    <mergeCell ref="C9:C10"/>
    <mergeCell ref="D9:D10"/>
    <mergeCell ref="A10:A11"/>
    <mergeCell ref="B10:B11"/>
    <mergeCell ref="E10:E11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view="pageBreakPreview" zoomScale="85" zoomScaleNormal="100" zoomScaleSheetLayoutView="85" workbookViewId="0">
      <selection sqref="A1:N1"/>
    </sheetView>
  </sheetViews>
  <sheetFormatPr defaultRowHeight="12.75" x14ac:dyDescent="0.25"/>
  <cols>
    <col min="1" max="1" width="24.86328125" bestFit="1" customWidth="1"/>
  </cols>
  <sheetData>
    <row r="1" spans="1:14" ht="21" x14ac:dyDescent="0.25">
      <c r="A1" s="19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21" x14ac:dyDescent="0.25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s="1" customFormat="1" ht="25.5" customHeight="1" x14ac:dyDescent="0.25">
      <c r="A3" s="14"/>
      <c r="B3" s="14" t="s">
        <v>16</v>
      </c>
      <c r="C3" s="14" t="s">
        <v>17</v>
      </c>
      <c r="D3" s="14" t="s">
        <v>18</v>
      </c>
      <c r="E3" s="14" t="s">
        <v>19</v>
      </c>
      <c r="F3" s="14" t="s">
        <v>20</v>
      </c>
      <c r="G3" s="14" t="s">
        <v>21</v>
      </c>
      <c r="H3" s="14" t="s">
        <v>22</v>
      </c>
      <c r="I3" s="14" t="s">
        <v>23</v>
      </c>
      <c r="J3" s="14" t="s">
        <v>24</v>
      </c>
      <c r="K3" s="14" t="s">
        <v>25</v>
      </c>
    </row>
    <row r="4" spans="1:14" s="1" customFormat="1" ht="25.5" customHeight="1" x14ac:dyDescent="0.25">
      <c r="A4" s="14" t="s">
        <v>26</v>
      </c>
      <c r="B4" s="14" t="str">
        <f>IF('１班'!B3="","",'１班'!B3)</f>
        <v/>
      </c>
      <c r="C4" s="14" t="str">
        <f>IF('２班'!B3="","",'２班'!B3)</f>
        <v/>
      </c>
      <c r="D4" s="14" t="str">
        <f>IF('３班'!$B$3="","",'３班'!$B$3)</f>
        <v/>
      </c>
      <c r="E4" s="14" t="str">
        <f>IF('４班'!$B$3="","",'４班'!$B$3)</f>
        <v/>
      </c>
      <c r="F4" s="14" t="str">
        <f>IF('５班'!$B$3="","",'５班'!$B$3)</f>
        <v/>
      </c>
      <c r="G4" s="14" t="str">
        <f>IF('６班'!$B$3="","",'６班'!$B$3)</f>
        <v/>
      </c>
      <c r="H4" s="14" t="str">
        <f>IF('７班'!$B$3="","",'７班'!$B$3)</f>
        <v/>
      </c>
      <c r="I4" s="14" t="str">
        <f>IF('８班'!$B$3="","",'８班'!$B$3)</f>
        <v/>
      </c>
      <c r="J4" s="14" t="str">
        <f>IF('９班'!$B$3="","",'９班'!$B$3)</f>
        <v/>
      </c>
      <c r="K4" s="14" t="str">
        <f>IF('１０班'!B3="","",'１０班'!B3)</f>
        <v/>
      </c>
    </row>
    <row r="5" spans="1:14" s="1" customFormat="1" ht="25.5" customHeight="1" x14ac:dyDescent="0.25">
      <c r="A5" s="14" t="s">
        <v>27</v>
      </c>
      <c r="B5" s="18" t="str">
        <f>'１班'!F28</f>
        <v/>
      </c>
      <c r="C5" s="18" t="str">
        <f>'２班'!F28</f>
        <v/>
      </c>
      <c r="D5" s="18" t="str">
        <f>'３班'!F28</f>
        <v/>
      </c>
      <c r="E5" s="18" t="str">
        <f>'４班'!F28</f>
        <v/>
      </c>
      <c r="F5" s="18" t="str">
        <f>'５班'!F28</f>
        <v/>
      </c>
      <c r="G5" s="18" t="str">
        <f>'６班'!F28</f>
        <v/>
      </c>
      <c r="H5" s="18" t="str">
        <f>'７班'!F28</f>
        <v/>
      </c>
      <c r="I5" s="18" t="str">
        <f>'８班'!F28</f>
        <v/>
      </c>
      <c r="J5" s="18" t="str">
        <f>'９班'!F28</f>
        <v/>
      </c>
      <c r="K5" s="18" t="str">
        <f>'１０班'!F28</f>
        <v/>
      </c>
    </row>
    <row r="6" spans="1:14" s="1" customFormat="1" ht="25.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</sheetData>
  <sheetProtection sheet="1" objects="1" scenarios="1"/>
  <mergeCells count="1">
    <mergeCell ref="A1:N1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view="pageBreakPreview" zoomScale="85" zoomScaleNormal="100" zoomScaleSheetLayoutView="85" workbookViewId="0">
      <selection activeCell="M5" sqref="M5"/>
    </sheetView>
  </sheetViews>
  <sheetFormatPr defaultRowHeight="12.75" x14ac:dyDescent="0.25"/>
  <cols>
    <col min="1" max="1" width="24.86328125" bestFit="1" customWidth="1"/>
  </cols>
  <sheetData>
    <row r="1" spans="1:14" ht="21" x14ac:dyDescent="0.25">
      <c r="A1" s="19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21" x14ac:dyDescent="0.25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s="1" customFormat="1" ht="25.5" customHeight="1" x14ac:dyDescent="0.25">
      <c r="A3" s="14"/>
      <c r="B3" s="14" t="s">
        <v>16</v>
      </c>
      <c r="C3" s="14" t="s">
        <v>17</v>
      </c>
      <c r="D3" s="14" t="s">
        <v>18</v>
      </c>
      <c r="E3" s="14" t="s">
        <v>19</v>
      </c>
      <c r="F3" s="14" t="s">
        <v>20</v>
      </c>
      <c r="G3" s="14" t="s">
        <v>21</v>
      </c>
      <c r="H3" s="14" t="s">
        <v>22</v>
      </c>
      <c r="I3" s="14" t="s">
        <v>23</v>
      </c>
      <c r="J3" s="14" t="s">
        <v>24</v>
      </c>
      <c r="K3" s="14" t="s">
        <v>25</v>
      </c>
    </row>
    <row r="4" spans="1:14" s="1" customFormat="1" ht="25.5" customHeight="1" x14ac:dyDescent="0.25">
      <c r="A4" s="14" t="s">
        <v>26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4" s="1" customFormat="1" ht="25.5" customHeight="1" x14ac:dyDescent="0.25">
      <c r="A5" s="14" t="s">
        <v>27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4" s="1" customFormat="1" ht="25.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</sheetData>
  <sheetProtection sheet="1" objects="1" scenarios="1"/>
  <mergeCells count="1">
    <mergeCell ref="A1:N1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35"/>
  <sheetViews>
    <sheetView view="pageBreakPreview" zoomScaleNormal="100" zoomScaleSheetLayoutView="100" workbookViewId="0">
      <selection sqref="A1:N1"/>
    </sheetView>
  </sheetViews>
  <sheetFormatPr defaultRowHeight="12.75" x14ac:dyDescent="0.25"/>
  <cols>
    <col min="1" max="1" width="13" customWidth="1"/>
    <col min="2" max="6" width="13.1328125" customWidth="1"/>
  </cols>
  <sheetData>
    <row r="1" spans="1:14" ht="27.75" customHeight="1" x14ac:dyDescent="0.25">
      <c r="A1" s="19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3" spans="1:14" ht="19.5" customHeight="1" thickBot="1" x14ac:dyDescent="0.3">
      <c r="A3" t="s">
        <v>8</v>
      </c>
      <c r="B3" s="1"/>
      <c r="C3" t="s">
        <v>9</v>
      </c>
    </row>
    <row r="4" spans="1:14" ht="25.5" x14ac:dyDescent="0.25">
      <c r="A4" s="2" t="s">
        <v>0</v>
      </c>
      <c r="B4" s="3" t="s">
        <v>1</v>
      </c>
      <c r="C4" s="3" t="s">
        <v>2</v>
      </c>
      <c r="D4" s="4" t="s">
        <v>3</v>
      </c>
      <c r="E4" s="3" t="s">
        <v>4</v>
      </c>
      <c r="F4" s="5" t="s">
        <v>5</v>
      </c>
    </row>
    <row r="5" spans="1:14" ht="15.75" customHeight="1" thickBot="1" x14ac:dyDescent="0.3">
      <c r="A5" s="6" t="s">
        <v>11</v>
      </c>
      <c r="B5" s="7" t="s">
        <v>15</v>
      </c>
      <c r="C5" s="8" t="s">
        <v>6</v>
      </c>
      <c r="D5" s="9" t="s">
        <v>13</v>
      </c>
      <c r="E5" s="8" t="s">
        <v>14</v>
      </c>
      <c r="F5" s="10" t="s">
        <v>7</v>
      </c>
    </row>
    <row r="6" spans="1:14" x14ac:dyDescent="0.25">
      <c r="A6" s="27">
        <v>0</v>
      </c>
      <c r="B6" s="23"/>
      <c r="C6" s="11"/>
      <c r="D6" s="11"/>
      <c r="E6" s="31"/>
      <c r="F6" s="33"/>
    </row>
    <row r="7" spans="1:14" x14ac:dyDescent="0.25">
      <c r="A7" s="28"/>
      <c r="B7" s="24"/>
      <c r="C7" s="29" t="str">
        <f>IF(B8="","",B8-B6)</f>
        <v/>
      </c>
      <c r="D7" s="30" t="str">
        <f>IF(C7="","",C7*20)</f>
        <v/>
      </c>
      <c r="E7" s="32"/>
      <c r="F7" s="34"/>
    </row>
    <row r="8" spans="1:14" x14ac:dyDescent="0.25">
      <c r="A8" s="21">
        <v>0.05</v>
      </c>
      <c r="B8" s="25"/>
      <c r="C8" s="29"/>
      <c r="D8" s="30"/>
      <c r="E8" s="30" t="str">
        <f>IF(D9="","",D9-D7)</f>
        <v/>
      </c>
      <c r="F8" s="38" t="str">
        <f>IF(E8="","",E8*20)</f>
        <v/>
      </c>
    </row>
    <row r="9" spans="1:14" x14ac:dyDescent="0.25">
      <c r="A9" s="21"/>
      <c r="B9" s="25"/>
      <c r="C9" s="29" t="str">
        <f t="shared" ref="C9" si="0">IF(B10="","",B10-B8)</f>
        <v/>
      </c>
      <c r="D9" s="30" t="str">
        <f t="shared" ref="D9" si="1">IF(C9="","",C9*20)</f>
        <v/>
      </c>
      <c r="E9" s="30"/>
      <c r="F9" s="38"/>
    </row>
    <row r="10" spans="1:14" x14ac:dyDescent="0.25">
      <c r="A10" s="21">
        <v>0.1</v>
      </c>
      <c r="B10" s="25"/>
      <c r="C10" s="29"/>
      <c r="D10" s="30"/>
      <c r="E10" s="30" t="str">
        <f t="shared" ref="E10" si="2">IF(D11="","",D11-D9)</f>
        <v/>
      </c>
      <c r="F10" s="38" t="str">
        <f t="shared" ref="F10" si="3">IF(E10="","",E10*20)</f>
        <v/>
      </c>
    </row>
    <row r="11" spans="1:14" x14ac:dyDescent="0.25">
      <c r="A11" s="21"/>
      <c r="B11" s="25"/>
      <c r="C11" s="29" t="str">
        <f t="shared" ref="C11" si="4">IF(B12="","",B12-B10)</f>
        <v/>
      </c>
      <c r="D11" s="30" t="str">
        <f t="shared" ref="D11" si="5">IF(C11="","",C11*20)</f>
        <v/>
      </c>
      <c r="E11" s="30"/>
      <c r="F11" s="38"/>
    </row>
    <row r="12" spans="1:14" x14ac:dyDescent="0.25">
      <c r="A12" s="21">
        <v>0.15</v>
      </c>
      <c r="B12" s="25"/>
      <c r="C12" s="29"/>
      <c r="D12" s="30"/>
      <c r="E12" s="30" t="str">
        <f t="shared" ref="E12" si="6">IF(D13="","",D13-D11)</f>
        <v/>
      </c>
      <c r="F12" s="38" t="str">
        <f t="shared" ref="F12" si="7">IF(E12="","",E12*20)</f>
        <v/>
      </c>
    </row>
    <row r="13" spans="1:14" x14ac:dyDescent="0.25">
      <c r="A13" s="21"/>
      <c r="B13" s="25"/>
      <c r="C13" s="29" t="str">
        <f t="shared" ref="C13" si="8">IF(B14="","",B14-B12)</f>
        <v/>
      </c>
      <c r="D13" s="30" t="str">
        <f t="shared" ref="D13" si="9">IF(C13="","",C13*20)</f>
        <v/>
      </c>
      <c r="E13" s="30"/>
      <c r="F13" s="38"/>
    </row>
    <row r="14" spans="1:14" x14ac:dyDescent="0.25">
      <c r="A14" s="21">
        <v>0.2</v>
      </c>
      <c r="B14" s="25"/>
      <c r="C14" s="29"/>
      <c r="D14" s="30"/>
      <c r="E14" s="30" t="str">
        <f t="shared" ref="E14" si="10">IF(D15="","",D15-D13)</f>
        <v/>
      </c>
      <c r="F14" s="38" t="str">
        <f t="shared" ref="F14" si="11">IF(E14="","",E14*20)</f>
        <v/>
      </c>
    </row>
    <row r="15" spans="1:14" x14ac:dyDescent="0.25">
      <c r="A15" s="21"/>
      <c r="B15" s="25"/>
      <c r="C15" s="29" t="str">
        <f t="shared" ref="C15" si="12">IF(B16="","",B16-B14)</f>
        <v/>
      </c>
      <c r="D15" s="30" t="str">
        <f t="shared" ref="D15" si="13">IF(C15="","",C15*20)</f>
        <v/>
      </c>
      <c r="E15" s="30"/>
      <c r="F15" s="38"/>
    </row>
    <row r="16" spans="1:14" x14ac:dyDescent="0.25">
      <c r="A16" s="21">
        <v>0.25</v>
      </c>
      <c r="B16" s="25"/>
      <c r="C16" s="29"/>
      <c r="D16" s="30"/>
      <c r="E16" s="30" t="str">
        <f t="shared" ref="E16" si="14">IF(D17="","",D17-D15)</f>
        <v/>
      </c>
      <c r="F16" s="38" t="str">
        <f t="shared" ref="F16" si="15">IF(E16="","",E16*20)</f>
        <v/>
      </c>
    </row>
    <row r="17" spans="1:6" x14ac:dyDescent="0.25">
      <c r="A17" s="21"/>
      <c r="B17" s="25"/>
      <c r="C17" s="29" t="str">
        <f t="shared" ref="C17" si="16">IF(B18="","",B18-B16)</f>
        <v/>
      </c>
      <c r="D17" s="30" t="str">
        <f t="shared" ref="D17" si="17">IF(C17="","",C17*20)</f>
        <v/>
      </c>
      <c r="E17" s="30"/>
      <c r="F17" s="38"/>
    </row>
    <row r="18" spans="1:6" x14ac:dyDescent="0.25">
      <c r="A18" s="21">
        <v>0.3</v>
      </c>
      <c r="B18" s="25"/>
      <c r="C18" s="29"/>
      <c r="D18" s="30"/>
      <c r="E18" s="30" t="str">
        <f t="shared" ref="E18" si="18">IF(D19="","",D19-D17)</f>
        <v/>
      </c>
      <c r="F18" s="38" t="str">
        <f t="shared" ref="F18" si="19">IF(E18="","",E18*20)</f>
        <v/>
      </c>
    </row>
    <row r="19" spans="1:6" x14ac:dyDescent="0.25">
      <c r="A19" s="21"/>
      <c r="B19" s="25"/>
      <c r="C19" s="29" t="str">
        <f t="shared" ref="C19" si="20">IF(B20="","",B20-B18)</f>
        <v/>
      </c>
      <c r="D19" s="30" t="str">
        <f t="shared" ref="D19" si="21">IF(C19="","",C19*20)</f>
        <v/>
      </c>
      <c r="E19" s="30"/>
      <c r="F19" s="38"/>
    </row>
    <row r="20" spans="1:6" x14ac:dyDescent="0.25">
      <c r="A20" s="21">
        <v>0.35</v>
      </c>
      <c r="B20" s="25"/>
      <c r="C20" s="29"/>
      <c r="D20" s="30"/>
      <c r="E20" s="35" t="s">
        <v>10</v>
      </c>
      <c r="F20" s="38" t="str">
        <f>IF(F8="","",ROUND(AVERAGE(F8:F19),0))</f>
        <v/>
      </c>
    </row>
    <row r="21" spans="1:6" ht="13.15" thickBot="1" x14ac:dyDescent="0.3">
      <c r="A21" s="22"/>
      <c r="B21" s="26"/>
      <c r="C21" s="12"/>
      <c r="D21" s="12"/>
      <c r="E21" s="36"/>
      <c r="F21" s="38"/>
    </row>
    <row r="22" spans="1:6" ht="13.15" thickBot="1" x14ac:dyDescent="0.3">
      <c r="D22" s="13"/>
      <c r="E22" s="37"/>
      <c r="F22" s="39"/>
    </row>
    <row r="28" spans="1:6" x14ac:dyDescent="0.25">
      <c r="A28">
        <v>0</v>
      </c>
      <c r="B28">
        <v>0</v>
      </c>
      <c r="F28" t="str">
        <f>F20</f>
        <v/>
      </c>
    </row>
    <row r="29" spans="1:6" x14ac:dyDescent="0.25">
      <c r="A29">
        <v>2.5000000000000001E-2</v>
      </c>
      <c r="B29" t="str">
        <f>D7</f>
        <v/>
      </c>
    </row>
    <row r="30" spans="1:6" x14ac:dyDescent="0.25">
      <c r="A30">
        <v>7.4999999999999997E-2</v>
      </c>
      <c r="B30" t="str">
        <f>D9</f>
        <v/>
      </c>
    </row>
    <row r="31" spans="1:6" x14ac:dyDescent="0.25">
      <c r="A31">
        <v>0.125</v>
      </c>
      <c r="B31" t="str">
        <f>D11</f>
        <v/>
      </c>
    </row>
    <row r="32" spans="1:6" x14ac:dyDescent="0.25">
      <c r="A32">
        <v>0.17499999999999999</v>
      </c>
      <c r="B32" t="str">
        <f>D13</f>
        <v/>
      </c>
    </row>
    <row r="33" spans="1:2" x14ac:dyDescent="0.25">
      <c r="A33">
        <v>0.22500000000000001</v>
      </c>
      <c r="B33" t="str">
        <f>D15</f>
        <v/>
      </c>
    </row>
    <row r="34" spans="1:2" x14ac:dyDescent="0.25">
      <c r="A34">
        <v>0.27500000000000002</v>
      </c>
      <c r="B34" t="str">
        <f>D17</f>
        <v/>
      </c>
    </row>
    <row r="35" spans="1:2" x14ac:dyDescent="0.25">
      <c r="A35">
        <v>0.32500000000000001</v>
      </c>
      <c r="B35" t="str">
        <f>D19</f>
        <v/>
      </c>
    </row>
  </sheetData>
  <sheetProtection sheet="1" objects="1" scenarios="1"/>
  <mergeCells count="47">
    <mergeCell ref="A14:A15"/>
    <mergeCell ref="F18:F19"/>
    <mergeCell ref="C19:C20"/>
    <mergeCell ref="D19:D20"/>
    <mergeCell ref="A20:A21"/>
    <mergeCell ref="B20:B21"/>
    <mergeCell ref="E20:E22"/>
    <mergeCell ref="F20:F22"/>
    <mergeCell ref="E16:E17"/>
    <mergeCell ref="F16:F17"/>
    <mergeCell ref="C17:C18"/>
    <mergeCell ref="D17:D18"/>
    <mergeCell ref="A18:A19"/>
    <mergeCell ref="B18:B19"/>
    <mergeCell ref="E18:E19"/>
    <mergeCell ref="F10:F11"/>
    <mergeCell ref="C11:C12"/>
    <mergeCell ref="D11:D12"/>
    <mergeCell ref="A12:A13"/>
    <mergeCell ref="B12:B13"/>
    <mergeCell ref="E12:E13"/>
    <mergeCell ref="F12:F13"/>
    <mergeCell ref="C13:C14"/>
    <mergeCell ref="D13:D14"/>
    <mergeCell ref="B14:B15"/>
    <mergeCell ref="E14:E15"/>
    <mergeCell ref="F14:F15"/>
    <mergeCell ref="C15:C16"/>
    <mergeCell ref="D15:D16"/>
    <mergeCell ref="A16:A17"/>
    <mergeCell ref="B16:B17"/>
    <mergeCell ref="A1:N1"/>
    <mergeCell ref="A6:A7"/>
    <mergeCell ref="B6:B7"/>
    <mergeCell ref="E6:E7"/>
    <mergeCell ref="F6:F7"/>
    <mergeCell ref="C7:C8"/>
    <mergeCell ref="D7:D8"/>
    <mergeCell ref="A8:A9"/>
    <mergeCell ref="B8:B9"/>
    <mergeCell ref="E8:E9"/>
    <mergeCell ref="F8:F9"/>
    <mergeCell ref="C9:C10"/>
    <mergeCell ref="D9:D10"/>
    <mergeCell ref="A10:A11"/>
    <mergeCell ref="B10:B11"/>
    <mergeCell ref="E10:E11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35"/>
  <sheetViews>
    <sheetView view="pageBreakPreview" zoomScaleNormal="100" zoomScaleSheetLayoutView="100" workbookViewId="0">
      <selection sqref="A1:N1"/>
    </sheetView>
  </sheetViews>
  <sheetFormatPr defaultRowHeight="12.75" x14ac:dyDescent="0.25"/>
  <cols>
    <col min="1" max="1" width="13" customWidth="1"/>
    <col min="2" max="6" width="13.1328125" customWidth="1"/>
  </cols>
  <sheetData>
    <row r="1" spans="1:14" ht="27.75" customHeight="1" x14ac:dyDescent="0.25">
      <c r="A1" s="19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3" spans="1:14" ht="19.5" customHeight="1" thickBot="1" x14ac:dyDescent="0.3">
      <c r="A3" t="s">
        <v>8</v>
      </c>
      <c r="B3" s="1"/>
      <c r="C3" t="s">
        <v>9</v>
      </c>
    </row>
    <row r="4" spans="1:14" ht="25.5" x14ac:dyDescent="0.25">
      <c r="A4" s="2" t="s">
        <v>0</v>
      </c>
      <c r="B4" s="3" t="s">
        <v>1</v>
      </c>
      <c r="C4" s="3" t="s">
        <v>2</v>
      </c>
      <c r="D4" s="4" t="s">
        <v>3</v>
      </c>
      <c r="E4" s="3" t="s">
        <v>4</v>
      </c>
      <c r="F4" s="5" t="s">
        <v>5</v>
      </c>
    </row>
    <row r="5" spans="1:14" ht="15.75" customHeight="1" thickBot="1" x14ac:dyDescent="0.3">
      <c r="A5" s="6" t="s">
        <v>11</v>
      </c>
      <c r="B5" s="7" t="s">
        <v>15</v>
      </c>
      <c r="C5" s="8" t="s">
        <v>6</v>
      </c>
      <c r="D5" s="9" t="s">
        <v>13</v>
      </c>
      <c r="E5" s="8" t="s">
        <v>14</v>
      </c>
      <c r="F5" s="10" t="s">
        <v>7</v>
      </c>
    </row>
    <row r="6" spans="1:14" x14ac:dyDescent="0.25">
      <c r="A6" s="27">
        <v>0</v>
      </c>
      <c r="B6" s="23"/>
      <c r="C6" s="11"/>
      <c r="D6" s="11"/>
      <c r="E6" s="31"/>
      <c r="F6" s="33"/>
    </row>
    <row r="7" spans="1:14" x14ac:dyDescent="0.25">
      <c r="A7" s="28"/>
      <c r="B7" s="24"/>
      <c r="C7" s="29" t="str">
        <f>IF(B8="","",B8-B6)</f>
        <v/>
      </c>
      <c r="D7" s="30" t="str">
        <f>IF(C7="","",C7*20)</f>
        <v/>
      </c>
      <c r="E7" s="32"/>
      <c r="F7" s="34"/>
    </row>
    <row r="8" spans="1:14" x14ac:dyDescent="0.25">
      <c r="A8" s="21">
        <v>0.05</v>
      </c>
      <c r="B8" s="25"/>
      <c r="C8" s="29"/>
      <c r="D8" s="30"/>
      <c r="E8" s="30" t="str">
        <f>IF(D9="","",D9-D7)</f>
        <v/>
      </c>
      <c r="F8" s="38" t="str">
        <f>IF(E8="","",E8*20)</f>
        <v/>
      </c>
    </row>
    <row r="9" spans="1:14" x14ac:dyDescent="0.25">
      <c r="A9" s="21"/>
      <c r="B9" s="25"/>
      <c r="C9" s="29" t="str">
        <f t="shared" ref="C9" si="0">IF(B10="","",B10-B8)</f>
        <v/>
      </c>
      <c r="D9" s="30" t="str">
        <f t="shared" ref="D9" si="1">IF(C9="","",C9*20)</f>
        <v/>
      </c>
      <c r="E9" s="30"/>
      <c r="F9" s="38"/>
    </row>
    <row r="10" spans="1:14" x14ac:dyDescent="0.25">
      <c r="A10" s="21">
        <v>0.1</v>
      </c>
      <c r="B10" s="25"/>
      <c r="C10" s="29"/>
      <c r="D10" s="30"/>
      <c r="E10" s="30" t="str">
        <f t="shared" ref="E10" si="2">IF(D11="","",D11-D9)</f>
        <v/>
      </c>
      <c r="F10" s="38" t="str">
        <f t="shared" ref="F10" si="3">IF(E10="","",E10*20)</f>
        <v/>
      </c>
    </row>
    <row r="11" spans="1:14" x14ac:dyDescent="0.25">
      <c r="A11" s="21"/>
      <c r="B11" s="25"/>
      <c r="C11" s="29" t="str">
        <f t="shared" ref="C11" si="4">IF(B12="","",B12-B10)</f>
        <v/>
      </c>
      <c r="D11" s="30" t="str">
        <f t="shared" ref="D11" si="5">IF(C11="","",C11*20)</f>
        <v/>
      </c>
      <c r="E11" s="30"/>
      <c r="F11" s="38"/>
    </row>
    <row r="12" spans="1:14" x14ac:dyDescent="0.25">
      <c r="A12" s="21">
        <v>0.15</v>
      </c>
      <c r="B12" s="25"/>
      <c r="C12" s="29"/>
      <c r="D12" s="30"/>
      <c r="E12" s="30" t="str">
        <f t="shared" ref="E12" si="6">IF(D13="","",D13-D11)</f>
        <v/>
      </c>
      <c r="F12" s="38" t="str">
        <f t="shared" ref="F12" si="7">IF(E12="","",E12*20)</f>
        <v/>
      </c>
    </row>
    <row r="13" spans="1:14" x14ac:dyDescent="0.25">
      <c r="A13" s="21"/>
      <c r="B13" s="25"/>
      <c r="C13" s="29" t="str">
        <f t="shared" ref="C13" si="8">IF(B14="","",B14-B12)</f>
        <v/>
      </c>
      <c r="D13" s="30" t="str">
        <f t="shared" ref="D13" si="9">IF(C13="","",C13*20)</f>
        <v/>
      </c>
      <c r="E13" s="30"/>
      <c r="F13" s="38"/>
    </row>
    <row r="14" spans="1:14" x14ac:dyDescent="0.25">
      <c r="A14" s="21">
        <v>0.2</v>
      </c>
      <c r="B14" s="25"/>
      <c r="C14" s="29"/>
      <c r="D14" s="30"/>
      <c r="E14" s="30" t="str">
        <f t="shared" ref="E14" si="10">IF(D15="","",D15-D13)</f>
        <v/>
      </c>
      <c r="F14" s="38" t="str">
        <f t="shared" ref="F14" si="11">IF(E14="","",E14*20)</f>
        <v/>
      </c>
    </row>
    <row r="15" spans="1:14" x14ac:dyDescent="0.25">
      <c r="A15" s="21"/>
      <c r="B15" s="25"/>
      <c r="C15" s="29" t="str">
        <f t="shared" ref="C15" si="12">IF(B16="","",B16-B14)</f>
        <v/>
      </c>
      <c r="D15" s="30" t="str">
        <f t="shared" ref="D15" si="13">IF(C15="","",C15*20)</f>
        <v/>
      </c>
      <c r="E15" s="30"/>
      <c r="F15" s="38"/>
    </row>
    <row r="16" spans="1:14" x14ac:dyDescent="0.25">
      <c r="A16" s="21">
        <v>0.25</v>
      </c>
      <c r="B16" s="25"/>
      <c r="C16" s="29"/>
      <c r="D16" s="30"/>
      <c r="E16" s="30" t="str">
        <f t="shared" ref="E16" si="14">IF(D17="","",D17-D15)</f>
        <v/>
      </c>
      <c r="F16" s="38" t="str">
        <f t="shared" ref="F16" si="15">IF(E16="","",E16*20)</f>
        <v/>
      </c>
    </row>
    <row r="17" spans="1:6" x14ac:dyDescent="0.25">
      <c r="A17" s="21"/>
      <c r="B17" s="25"/>
      <c r="C17" s="29" t="str">
        <f t="shared" ref="C17" si="16">IF(B18="","",B18-B16)</f>
        <v/>
      </c>
      <c r="D17" s="30" t="str">
        <f t="shared" ref="D17" si="17">IF(C17="","",C17*20)</f>
        <v/>
      </c>
      <c r="E17" s="30"/>
      <c r="F17" s="38"/>
    </row>
    <row r="18" spans="1:6" x14ac:dyDescent="0.25">
      <c r="A18" s="21">
        <v>0.3</v>
      </c>
      <c r="B18" s="25"/>
      <c r="C18" s="29"/>
      <c r="D18" s="30"/>
      <c r="E18" s="30" t="str">
        <f t="shared" ref="E18" si="18">IF(D19="","",D19-D17)</f>
        <v/>
      </c>
      <c r="F18" s="38" t="str">
        <f t="shared" ref="F18" si="19">IF(E18="","",E18*20)</f>
        <v/>
      </c>
    </row>
    <row r="19" spans="1:6" x14ac:dyDescent="0.25">
      <c r="A19" s="21"/>
      <c r="B19" s="25"/>
      <c r="C19" s="29" t="str">
        <f t="shared" ref="C19" si="20">IF(B20="","",B20-B18)</f>
        <v/>
      </c>
      <c r="D19" s="30" t="str">
        <f t="shared" ref="D19" si="21">IF(C19="","",C19*20)</f>
        <v/>
      </c>
      <c r="E19" s="30"/>
      <c r="F19" s="38"/>
    </row>
    <row r="20" spans="1:6" x14ac:dyDescent="0.25">
      <c r="A20" s="21">
        <v>0.35</v>
      </c>
      <c r="B20" s="25"/>
      <c r="C20" s="29"/>
      <c r="D20" s="30"/>
      <c r="E20" s="35" t="s">
        <v>10</v>
      </c>
      <c r="F20" s="38" t="str">
        <f>IF(F8="","",ROUND(AVERAGE(F8:F19),0))</f>
        <v/>
      </c>
    </row>
    <row r="21" spans="1:6" ht="13.15" thickBot="1" x14ac:dyDescent="0.3">
      <c r="A21" s="22"/>
      <c r="B21" s="26"/>
      <c r="C21" s="12"/>
      <c r="D21" s="12"/>
      <c r="E21" s="36"/>
      <c r="F21" s="38"/>
    </row>
    <row r="22" spans="1:6" ht="13.15" thickBot="1" x14ac:dyDescent="0.3">
      <c r="D22" s="13"/>
      <c r="E22" s="37"/>
      <c r="F22" s="39"/>
    </row>
    <row r="28" spans="1:6" x14ac:dyDescent="0.25">
      <c r="A28">
        <v>0</v>
      </c>
      <c r="B28">
        <v>0</v>
      </c>
      <c r="F28" t="str">
        <f>F20</f>
        <v/>
      </c>
    </row>
    <row r="29" spans="1:6" x14ac:dyDescent="0.25">
      <c r="A29">
        <v>2.5000000000000001E-2</v>
      </c>
      <c r="B29" t="str">
        <f>D7</f>
        <v/>
      </c>
    </row>
    <row r="30" spans="1:6" x14ac:dyDescent="0.25">
      <c r="A30">
        <v>7.4999999999999997E-2</v>
      </c>
      <c r="B30" t="str">
        <f>D9</f>
        <v/>
      </c>
    </row>
    <row r="31" spans="1:6" x14ac:dyDescent="0.25">
      <c r="A31">
        <v>0.125</v>
      </c>
      <c r="B31" t="str">
        <f>D11</f>
        <v/>
      </c>
    </row>
    <row r="32" spans="1:6" x14ac:dyDescent="0.25">
      <c r="A32">
        <v>0.17499999999999999</v>
      </c>
      <c r="B32" t="str">
        <f>D13</f>
        <v/>
      </c>
    </row>
    <row r="33" spans="1:2" x14ac:dyDescent="0.25">
      <c r="A33">
        <v>0.22500000000000001</v>
      </c>
      <c r="B33" t="str">
        <f>D15</f>
        <v/>
      </c>
    </row>
    <row r="34" spans="1:2" x14ac:dyDescent="0.25">
      <c r="A34">
        <v>0.27500000000000002</v>
      </c>
      <c r="B34" t="str">
        <f>D17</f>
        <v/>
      </c>
    </row>
    <row r="35" spans="1:2" x14ac:dyDescent="0.25">
      <c r="A35">
        <v>0.32500000000000001</v>
      </c>
      <c r="B35" t="str">
        <f>D19</f>
        <v/>
      </c>
    </row>
  </sheetData>
  <sheetProtection sheet="1" objects="1" scenarios="1"/>
  <mergeCells count="47">
    <mergeCell ref="A14:A15"/>
    <mergeCell ref="F18:F19"/>
    <mergeCell ref="C19:C20"/>
    <mergeCell ref="D19:D20"/>
    <mergeCell ref="A20:A21"/>
    <mergeCell ref="B20:B21"/>
    <mergeCell ref="E20:E22"/>
    <mergeCell ref="F20:F22"/>
    <mergeCell ref="E16:E17"/>
    <mergeCell ref="F16:F17"/>
    <mergeCell ref="C17:C18"/>
    <mergeCell ref="D17:D18"/>
    <mergeCell ref="A18:A19"/>
    <mergeCell ref="B18:B19"/>
    <mergeCell ref="E18:E19"/>
    <mergeCell ref="F10:F11"/>
    <mergeCell ref="C11:C12"/>
    <mergeCell ref="D11:D12"/>
    <mergeCell ref="A12:A13"/>
    <mergeCell ref="B12:B13"/>
    <mergeCell ref="E12:E13"/>
    <mergeCell ref="F12:F13"/>
    <mergeCell ref="C13:C14"/>
    <mergeCell ref="D13:D14"/>
    <mergeCell ref="B14:B15"/>
    <mergeCell ref="E14:E15"/>
    <mergeCell ref="F14:F15"/>
    <mergeCell ref="C15:C16"/>
    <mergeCell ref="D15:D16"/>
    <mergeCell ref="A16:A17"/>
    <mergeCell ref="B16:B17"/>
    <mergeCell ref="A1:N1"/>
    <mergeCell ref="A6:A7"/>
    <mergeCell ref="B6:B7"/>
    <mergeCell ref="E6:E7"/>
    <mergeCell ref="F6:F7"/>
    <mergeCell ref="C7:C8"/>
    <mergeCell ref="D7:D8"/>
    <mergeCell ref="A8:A9"/>
    <mergeCell ref="B8:B9"/>
    <mergeCell ref="E8:E9"/>
    <mergeCell ref="F8:F9"/>
    <mergeCell ref="C9:C10"/>
    <mergeCell ref="D9:D10"/>
    <mergeCell ref="A10:A11"/>
    <mergeCell ref="B10:B11"/>
    <mergeCell ref="E10:E11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35"/>
  <sheetViews>
    <sheetView view="pageBreakPreview" zoomScaleNormal="100" zoomScaleSheetLayoutView="100" workbookViewId="0">
      <selection sqref="A1:N1"/>
    </sheetView>
  </sheetViews>
  <sheetFormatPr defaultRowHeight="12.75" x14ac:dyDescent="0.25"/>
  <cols>
    <col min="1" max="1" width="13" customWidth="1"/>
    <col min="2" max="6" width="13.1328125" customWidth="1"/>
  </cols>
  <sheetData>
    <row r="1" spans="1:14" ht="27.75" customHeight="1" x14ac:dyDescent="0.25">
      <c r="A1" s="19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3" spans="1:14" ht="19.5" customHeight="1" thickBot="1" x14ac:dyDescent="0.3">
      <c r="A3" t="s">
        <v>8</v>
      </c>
      <c r="B3" s="1"/>
      <c r="C3" t="s">
        <v>9</v>
      </c>
    </row>
    <row r="4" spans="1:14" ht="25.5" x14ac:dyDescent="0.25">
      <c r="A4" s="2" t="s">
        <v>0</v>
      </c>
      <c r="B4" s="3" t="s">
        <v>1</v>
      </c>
      <c r="C4" s="3" t="s">
        <v>2</v>
      </c>
      <c r="D4" s="4" t="s">
        <v>3</v>
      </c>
      <c r="E4" s="3" t="s">
        <v>4</v>
      </c>
      <c r="F4" s="5" t="s">
        <v>5</v>
      </c>
    </row>
    <row r="5" spans="1:14" ht="15.75" customHeight="1" thickBot="1" x14ac:dyDescent="0.3">
      <c r="A5" s="6" t="s">
        <v>11</v>
      </c>
      <c r="B5" s="7" t="s">
        <v>15</v>
      </c>
      <c r="C5" s="8" t="s">
        <v>6</v>
      </c>
      <c r="D5" s="9" t="s">
        <v>13</v>
      </c>
      <c r="E5" s="8" t="s">
        <v>14</v>
      </c>
      <c r="F5" s="10" t="s">
        <v>7</v>
      </c>
    </row>
    <row r="6" spans="1:14" x14ac:dyDescent="0.25">
      <c r="A6" s="27">
        <v>0</v>
      </c>
      <c r="B6" s="23"/>
      <c r="C6" s="11"/>
      <c r="D6" s="11"/>
      <c r="E6" s="31"/>
      <c r="F6" s="33"/>
    </row>
    <row r="7" spans="1:14" x14ac:dyDescent="0.25">
      <c r="A7" s="28"/>
      <c r="B7" s="24"/>
      <c r="C7" s="29" t="str">
        <f>IF(B8="","",B8-B6)</f>
        <v/>
      </c>
      <c r="D7" s="30" t="str">
        <f>IF(C7="","",C7*20)</f>
        <v/>
      </c>
      <c r="E7" s="32"/>
      <c r="F7" s="34"/>
    </row>
    <row r="8" spans="1:14" x14ac:dyDescent="0.25">
      <c r="A8" s="21">
        <v>0.05</v>
      </c>
      <c r="B8" s="25"/>
      <c r="C8" s="29"/>
      <c r="D8" s="30"/>
      <c r="E8" s="30" t="str">
        <f>IF(D9="","",D9-D7)</f>
        <v/>
      </c>
      <c r="F8" s="38" t="str">
        <f>IF(E8="","",E8*20)</f>
        <v/>
      </c>
    </row>
    <row r="9" spans="1:14" x14ac:dyDescent="0.25">
      <c r="A9" s="21"/>
      <c r="B9" s="25"/>
      <c r="C9" s="29" t="str">
        <f t="shared" ref="C9" si="0">IF(B10="","",B10-B8)</f>
        <v/>
      </c>
      <c r="D9" s="30" t="str">
        <f t="shared" ref="D9" si="1">IF(C9="","",C9*20)</f>
        <v/>
      </c>
      <c r="E9" s="30"/>
      <c r="F9" s="38"/>
    </row>
    <row r="10" spans="1:14" x14ac:dyDescent="0.25">
      <c r="A10" s="21">
        <v>0.1</v>
      </c>
      <c r="B10" s="25"/>
      <c r="C10" s="29"/>
      <c r="D10" s="30"/>
      <c r="E10" s="30" t="str">
        <f t="shared" ref="E10" si="2">IF(D11="","",D11-D9)</f>
        <v/>
      </c>
      <c r="F10" s="38" t="str">
        <f t="shared" ref="F10" si="3">IF(E10="","",E10*20)</f>
        <v/>
      </c>
    </row>
    <row r="11" spans="1:14" x14ac:dyDescent="0.25">
      <c r="A11" s="21"/>
      <c r="B11" s="25"/>
      <c r="C11" s="29" t="str">
        <f t="shared" ref="C11" si="4">IF(B12="","",B12-B10)</f>
        <v/>
      </c>
      <c r="D11" s="30" t="str">
        <f t="shared" ref="D11" si="5">IF(C11="","",C11*20)</f>
        <v/>
      </c>
      <c r="E11" s="30"/>
      <c r="F11" s="38"/>
    </row>
    <row r="12" spans="1:14" x14ac:dyDescent="0.25">
      <c r="A12" s="21">
        <v>0.15</v>
      </c>
      <c r="B12" s="25"/>
      <c r="C12" s="29"/>
      <c r="D12" s="30"/>
      <c r="E12" s="30" t="str">
        <f t="shared" ref="E12" si="6">IF(D13="","",D13-D11)</f>
        <v/>
      </c>
      <c r="F12" s="38" t="str">
        <f t="shared" ref="F12" si="7">IF(E12="","",E12*20)</f>
        <v/>
      </c>
    </row>
    <row r="13" spans="1:14" x14ac:dyDescent="0.25">
      <c r="A13" s="21"/>
      <c r="B13" s="25"/>
      <c r="C13" s="29" t="str">
        <f t="shared" ref="C13" si="8">IF(B14="","",B14-B12)</f>
        <v/>
      </c>
      <c r="D13" s="30" t="str">
        <f t="shared" ref="D13" si="9">IF(C13="","",C13*20)</f>
        <v/>
      </c>
      <c r="E13" s="30"/>
      <c r="F13" s="38"/>
    </row>
    <row r="14" spans="1:14" x14ac:dyDescent="0.25">
      <c r="A14" s="21">
        <v>0.2</v>
      </c>
      <c r="B14" s="25"/>
      <c r="C14" s="29"/>
      <c r="D14" s="30"/>
      <c r="E14" s="30" t="str">
        <f t="shared" ref="E14" si="10">IF(D15="","",D15-D13)</f>
        <v/>
      </c>
      <c r="F14" s="38" t="str">
        <f t="shared" ref="F14" si="11">IF(E14="","",E14*20)</f>
        <v/>
      </c>
    </row>
    <row r="15" spans="1:14" x14ac:dyDescent="0.25">
      <c r="A15" s="21"/>
      <c r="B15" s="25"/>
      <c r="C15" s="29" t="str">
        <f t="shared" ref="C15" si="12">IF(B16="","",B16-B14)</f>
        <v/>
      </c>
      <c r="D15" s="30" t="str">
        <f t="shared" ref="D15" si="13">IF(C15="","",C15*20)</f>
        <v/>
      </c>
      <c r="E15" s="30"/>
      <c r="F15" s="38"/>
    </row>
    <row r="16" spans="1:14" x14ac:dyDescent="0.25">
      <c r="A16" s="21">
        <v>0.25</v>
      </c>
      <c r="B16" s="25"/>
      <c r="C16" s="29"/>
      <c r="D16" s="30"/>
      <c r="E16" s="30" t="str">
        <f t="shared" ref="E16" si="14">IF(D17="","",D17-D15)</f>
        <v/>
      </c>
      <c r="F16" s="38" t="str">
        <f t="shared" ref="F16" si="15">IF(E16="","",E16*20)</f>
        <v/>
      </c>
    </row>
    <row r="17" spans="1:6" x14ac:dyDescent="0.25">
      <c r="A17" s="21"/>
      <c r="B17" s="25"/>
      <c r="C17" s="29" t="str">
        <f t="shared" ref="C17" si="16">IF(B18="","",B18-B16)</f>
        <v/>
      </c>
      <c r="D17" s="30" t="str">
        <f t="shared" ref="D17" si="17">IF(C17="","",C17*20)</f>
        <v/>
      </c>
      <c r="E17" s="30"/>
      <c r="F17" s="38"/>
    </row>
    <row r="18" spans="1:6" x14ac:dyDescent="0.25">
      <c r="A18" s="21">
        <v>0.3</v>
      </c>
      <c r="B18" s="25"/>
      <c r="C18" s="29"/>
      <c r="D18" s="30"/>
      <c r="E18" s="30" t="str">
        <f t="shared" ref="E18" si="18">IF(D19="","",D19-D17)</f>
        <v/>
      </c>
      <c r="F18" s="38" t="str">
        <f t="shared" ref="F18" si="19">IF(E18="","",E18*20)</f>
        <v/>
      </c>
    </row>
    <row r="19" spans="1:6" x14ac:dyDescent="0.25">
      <c r="A19" s="21"/>
      <c r="B19" s="25"/>
      <c r="C19" s="29" t="str">
        <f t="shared" ref="C19" si="20">IF(B20="","",B20-B18)</f>
        <v/>
      </c>
      <c r="D19" s="30" t="str">
        <f t="shared" ref="D19" si="21">IF(C19="","",C19*20)</f>
        <v/>
      </c>
      <c r="E19" s="30"/>
      <c r="F19" s="38"/>
    </row>
    <row r="20" spans="1:6" x14ac:dyDescent="0.25">
      <c r="A20" s="21">
        <v>0.35</v>
      </c>
      <c r="B20" s="25"/>
      <c r="C20" s="29"/>
      <c r="D20" s="30"/>
      <c r="E20" s="35" t="s">
        <v>10</v>
      </c>
      <c r="F20" s="38" t="str">
        <f>IF(F8="","",ROUND(AVERAGE(F8:F19),0))</f>
        <v/>
      </c>
    </row>
    <row r="21" spans="1:6" ht="13.15" thickBot="1" x14ac:dyDescent="0.3">
      <c r="A21" s="22"/>
      <c r="B21" s="26"/>
      <c r="C21" s="12"/>
      <c r="D21" s="12"/>
      <c r="E21" s="36"/>
      <c r="F21" s="38"/>
    </row>
    <row r="22" spans="1:6" ht="13.15" thickBot="1" x14ac:dyDescent="0.3">
      <c r="D22" s="13"/>
      <c r="E22" s="37"/>
      <c r="F22" s="39"/>
    </row>
    <row r="28" spans="1:6" x14ac:dyDescent="0.25">
      <c r="A28">
        <v>0</v>
      </c>
      <c r="B28">
        <v>0</v>
      </c>
      <c r="F28" t="str">
        <f>F20</f>
        <v/>
      </c>
    </row>
    <row r="29" spans="1:6" x14ac:dyDescent="0.25">
      <c r="A29">
        <v>2.5000000000000001E-2</v>
      </c>
      <c r="B29" t="str">
        <f>D7</f>
        <v/>
      </c>
    </row>
    <row r="30" spans="1:6" x14ac:dyDescent="0.25">
      <c r="A30">
        <v>7.4999999999999997E-2</v>
      </c>
      <c r="B30" t="str">
        <f>D9</f>
        <v/>
      </c>
    </row>
    <row r="31" spans="1:6" x14ac:dyDescent="0.25">
      <c r="A31">
        <v>0.125</v>
      </c>
      <c r="B31" t="str">
        <f>D11</f>
        <v/>
      </c>
    </row>
    <row r="32" spans="1:6" x14ac:dyDescent="0.25">
      <c r="A32">
        <v>0.17499999999999999</v>
      </c>
      <c r="B32" t="str">
        <f>D13</f>
        <v/>
      </c>
    </row>
    <row r="33" spans="1:2" x14ac:dyDescent="0.25">
      <c r="A33">
        <v>0.22500000000000001</v>
      </c>
      <c r="B33" t="str">
        <f>D15</f>
        <v/>
      </c>
    </row>
    <row r="34" spans="1:2" x14ac:dyDescent="0.25">
      <c r="A34">
        <v>0.27500000000000002</v>
      </c>
      <c r="B34" t="str">
        <f>D17</f>
        <v/>
      </c>
    </row>
    <row r="35" spans="1:2" x14ac:dyDescent="0.25">
      <c r="A35">
        <v>0.32500000000000001</v>
      </c>
      <c r="B35" t="str">
        <f>D19</f>
        <v/>
      </c>
    </row>
  </sheetData>
  <sheetProtection sheet="1" objects="1" scenarios="1"/>
  <mergeCells count="47">
    <mergeCell ref="A14:A15"/>
    <mergeCell ref="F18:F19"/>
    <mergeCell ref="C19:C20"/>
    <mergeCell ref="D19:D20"/>
    <mergeCell ref="A20:A21"/>
    <mergeCell ref="B20:B21"/>
    <mergeCell ref="E20:E22"/>
    <mergeCell ref="F20:F22"/>
    <mergeCell ref="E16:E17"/>
    <mergeCell ref="F16:F17"/>
    <mergeCell ref="C17:C18"/>
    <mergeCell ref="D17:D18"/>
    <mergeCell ref="A18:A19"/>
    <mergeCell ref="B18:B19"/>
    <mergeCell ref="E18:E19"/>
    <mergeCell ref="F10:F11"/>
    <mergeCell ref="C11:C12"/>
    <mergeCell ref="D11:D12"/>
    <mergeCell ref="A12:A13"/>
    <mergeCell ref="B12:B13"/>
    <mergeCell ref="E12:E13"/>
    <mergeCell ref="F12:F13"/>
    <mergeCell ref="C13:C14"/>
    <mergeCell ref="D13:D14"/>
    <mergeCell ref="B14:B15"/>
    <mergeCell ref="E14:E15"/>
    <mergeCell ref="F14:F15"/>
    <mergeCell ref="C15:C16"/>
    <mergeCell ref="D15:D16"/>
    <mergeCell ref="A16:A17"/>
    <mergeCell ref="B16:B17"/>
    <mergeCell ref="A1:N1"/>
    <mergeCell ref="A6:A7"/>
    <mergeCell ref="B6:B7"/>
    <mergeCell ref="E6:E7"/>
    <mergeCell ref="F6:F7"/>
    <mergeCell ref="C7:C8"/>
    <mergeCell ref="D7:D8"/>
    <mergeCell ref="A8:A9"/>
    <mergeCell ref="B8:B9"/>
    <mergeCell ref="E8:E9"/>
    <mergeCell ref="F8:F9"/>
    <mergeCell ref="C9:C10"/>
    <mergeCell ref="D9:D10"/>
    <mergeCell ref="A10:A11"/>
    <mergeCell ref="B10:B11"/>
    <mergeCell ref="E10:E11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35"/>
  <sheetViews>
    <sheetView view="pageBreakPreview" zoomScaleNormal="100" zoomScaleSheetLayoutView="100" workbookViewId="0">
      <selection sqref="A1:N1"/>
    </sheetView>
  </sheetViews>
  <sheetFormatPr defaultRowHeight="12.75" x14ac:dyDescent="0.25"/>
  <cols>
    <col min="1" max="1" width="13" customWidth="1"/>
    <col min="2" max="6" width="13.1328125" customWidth="1"/>
  </cols>
  <sheetData>
    <row r="1" spans="1:14" ht="27.75" customHeight="1" x14ac:dyDescent="0.25">
      <c r="A1" s="19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3" spans="1:14" ht="19.5" customHeight="1" thickBot="1" x14ac:dyDescent="0.3">
      <c r="A3" t="s">
        <v>8</v>
      </c>
      <c r="B3" s="1"/>
      <c r="C3" t="s">
        <v>9</v>
      </c>
    </row>
    <row r="4" spans="1:14" ht="25.5" x14ac:dyDescent="0.25">
      <c r="A4" s="2" t="s">
        <v>0</v>
      </c>
      <c r="B4" s="3" t="s">
        <v>1</v>
      </c>
      <c r="C4" s="3" t="s">
        <v>2</v>
      </c>
      <c r="D4" s="4" t="s">
        <v>3</v>
      </c>
      <c r="E4" s="3" t="s">
        <v>4</v>
      </c>
      <c r="F4" s="5" t="s">
        <v>5</v>
      </c>
    </row>
    <row r="5" spans="1:14" ht="15.75" customHeight="1" thickBot="1" x14ac:dyDescent="0.3">
      <c r="A5" s="6" t="s">
        <v>11</v>
      </c>
      <c r="B5" s="7" t="s">
        <v>15</v>
      </c>
      <c r="C5" s="8" t="s">
        <v>6</v>
      </c>
      <c r="D5" s="9" t="s">
        <v>13</v>
      </c>
      <c r="E5" s="8" t="s">
        <v>14</v>
      </c>
      <c r="F5" s="10" t="s">
        <v>7</v>
      </c>
    </row>
    <row r="6" spans="1:14" x14ac:dyDescent="0.25">
      <c r="A6" s="27">
        <v>0</v>
      </c>
      <c r="B6" s="23"/>
      <c r="C6" s="11"/>
      <c r="D6" s="11"/>
      <c r="E6" s="31"/>
      <c r="F6" s="33"/>
    </row>
    <row r="7" spans="1:14" x14ac:dyDescent="0.25">
      <c r="A7" s="28"/>
      <c r="B7" s="24"/>
      <c r="C7" s="29" t="str">
        <f>IF(B8="","",B8-B6)</f>
        <v/>
      </c>
      <c r="D7" s="30" t="str">
        <f>IF(C7="","",C7*20)</f>
        <v/>
      </c>
      <c r="E7" s="32"/>
      <c r="F7" s="34"/>
    </row>
    <row r="8" spans="1:14" x14ac:dyDescent="0.25">
      <c r="A8" s="21">
        <v>0.05</v>
      </c>
      <c r="B8" s="25"/>
      <c r="C8" s="29"/>
      <c r="D8" s="30"/>
      <c r="E8" s="30" t="str">
        <f>IF(D9="","",D9-D7)</f>
        <v/>
      </c>
      <c r="F8" s="38" t="str">
        <f>IF(E8="","",E8*20)</f>
        <v/>
      </c>
    </row>
    <row r="9" spans="1:14" x14ac:dyDescent="0.25">
      <c r="A9" s="21"/>
      <c r="B9" s="25"/>
      <c r="C9" s="29" t="str">
        <f t="shared" ref="C9" si="0">IF(B10="","",B10-B8)</f>
        <v/>
      </c>
      <c r="D9" s="30" t="str">
        <f t="shared" ref="D9" si="1">IF(C9="","",C9*20)</f>
        <v/>
      </c>
      <c r="E9" s="30"/>
      <c r="F9" s="38"/>
    </row>
    <row r="10" spans="1:14" x14ac:dyDescent="0.25">
      <c r="A10" s="21">
        <v>0.1</v>
      </c>
      <c r="B10" s="25"/>
      <c r="C10" s="29"/>
      <c r="D10" s="30"/>
      <c r="E10" s="30" t="str">
        <f t="shared" ref="E10" si="2">IF(D11="","",D11-D9)</f>
        <v/>
      </c>
      <c r="F10" s="38" t="str">
        <f t="shared" ref="F10" si="3">IF(E10="","",E10*20)</f>
        <v/>
      </c>
    </row>
    <row r="11" spans="1:14" x14ac:dyDescent="0.25">
      <c r="A11" s="21"/>
      <c r="B11" s="25"/>
      <c r="C11" s="29" t="str">
        <f t="shared" ref="C11" si="4">IF(B12="","",B12-B10)</f>
        <v/>
      </c>
      <c r="D11" s="30" t="str">
        <f t="shared" ref="D11" si="5">IF(C11="","",C11*20)</f>
        <v/>
      </c>
      <c r="E11" s="30"/>
      <c r="F11" s="38"/>
    </row>
    <row r="12" spans="1:14" x14ac:dyDescent="0.25">
      <c r="A12" s="21">
        <v>0.15</v>
      </c>
      <c r="B12" s="25"/>
      <c r="C12" s="29"/>
      <c r="D12" s="30"/>
      <c r="E12" s="30" t="str">
        <f t="shared" ref="E12" si="6">IF(D13="","",D13-D11)</f>
        <v/>
      </c>
      <c r="F12" s="38" t="str">
        <f t="shared" ref="F12" si="7">IF(E12="","",E12*20)</f>
        <v/>
      </c>
    </row>
    <row r="13" spans="1:14" x14ac:dyDescent="0.25">
      <c r="A13" s="21"/>
      <c r="B13" s="25"/>
      <c r="C13" s="29" t="str">
        <f t="shared" ref="C13" si="8">IF(B14="","",B14-B12)</f>
        <v/>
      </c>
      <c r="D13" s="30" t="str">
        <f t="shared" ref="D13" si="9">IF(C13="","",C13*20)</f>
        <v/>
      </c>
      <c r="E13" s="30"/>
      <c r="F13" s="38"/>
    </row>
    <row r="14" spans="1:14" x14ac:dyDescent="0.25">
      <c r="A14" s="21">
        <v>0.2</v>
      </c>
      <c r="B14" s="25"/>
      <c r="C14" s="29"/>
      <c r="D14" s="30"/>
      <c r="E14" s="30" t="str">
        <f t="shared" ref="E14" si="10">IF(D15="","",D15-D13)</f>
        <v/>
      </c>
      <c r="F14" s="38" t="str">
        <f t="shared" ref="F14" si="11">IF(E14="","",E14*20)</f>
        <v/>
      </c>
    </row>
    <row r="15" spans="1:14" x14ac:dyDescent="0.25">
      <c r="A15" s="21"/>
      <c r="B15" s="25"/>
      <c r="C15" s="29" t="str">
        <f t="shared" ref="C15" si="12">IF(B16="","",B16-B14)</f>
        <v/>
      </c>
      <c r="D15" s="30" t="str">
        <f t="shared" ref="D15" si="13">IF(C15="","",C15*20)</f>
        <v/>
      </c>
      <c r="E15" s="30"/>
      <c r="F15" s="38"/>
    </row>
    <row r="16" spans="1:14" x14ac:dyDescent="0.25">
      <c r="A16" s="21">
        <v>0.25</v>
      </c>
      <c r="B16" s="25"/>
      <c r="C16" s="29"/>
      <c r="D16" s="30"/>
      <c r="E16" s="30" t="str">
        <f t="shared" ref="E16" si="14">IF(D17="","",D17-D15)</f>
        <v/>
      </c>
      <c r="F16" s="38" t="str">
        <f t="shared" ref="F16" si="15">IF(E16="","",E16*20)</f>
        <v/>
      </c>
    </row>
    <row r="17" spans="1:6" x14ac:dyDescent="0.25">
      <c r="A17" s="21"/>
      <c r="B17" s="25"/>
      <c r="C17" s="29" t="str">
        <f t="shared" ref="C17" si="16">IF(B18="","",B18-B16)</f>
        <v/>
      </c>
      <c r="D17" s="30" t="str">
        <f t="shared" ref="D17" si="17">IF(C17="","",C17*20)</f>
        <v/>
      </c>
      <c r="E17" s="30"/>
      <c r="F17" s="38"/>
    </row>
    <row r="18" spans="1:6" x14ac:dyDescent="0.25">
      <c r="A18" s="21">
        <v>0.3</v>
      </c>
      <c r="B18" s="25"/>
      <c r="C18" s="29"/>
      <c r="D18" s="30"/>
      <c r="E18" s="30" t="str">
        <f t="shared" ref="E18" si="18">IF(D19="","",D19-D17)</f>
        <v/>
      </c>
      <c r="F18" s="38" t="str">
        <f t="shared" ref="F18" si="19">IF(E18="","",E18*20)</f>
        <v/>
      </c>
    </row>
    <row r="19" spans="1:6" x14ac:dyDescent="0.25">
      <c r="A19" s="21"/>
      <c r="B19" s="25"/>
      <c r="C19" s="29" t="str">
        <f t="shared" ref="C19" si="20">IF(B20="","",B20-B18)</f>
        <v/>
      </c>
      <c r="D19" s="30" t="str">
        <f t="shared" ref="D19" si="21">IF(C19="","",C19*20)</f>
        <v/>
      </c>
      <c r="E19" s="30"/>
      <c r="F19" s="38"/>
    </row>
    <row r="20" spans="1:6" x14ac:dyDescent="0.25">
      <c r="A20" s="21">
        <v>0.35</v>
      </c>
      <c r="B20" s="25"/>
      <c r="C20" s="29"/>
      <c r="D20" s="30"/>
      <c r="E20" s="35" t="s">
        <v>10</v>
      </c>
      <c r="F20" s="38" t="str">
        <f>IF(F8="","",ROUND(AVERAGE(F8:F19),0))</f>
        <v/>
      </c>
    </row>
    <row r="21" spans="1:6" ht="13.15" thickBot="1" x14ac:dyDescent="0.3">
      <c r="A21" s="22"/>
      <c r="B21" s="26"/>
      <c r="C21" s="12"/>
      <c r="D21" s="12"/>
      <c r="E21" s="36"/>
      <c r="F21" s="38"/>
    </row>
    <row r="22" spans="1:6" ht="13.15" thickBot="1" x14ac:dyDescent="0.3">
      <c r="D22" s="13"/>
      <c r="E22" s="37"/>
      <c r="F22" s="39"/>
    </row>
    <row r="28" spans="1:6" x14ac:dyDescent="0.25">
      <c r="A28">
        <v>0</v>
      </c>
      <c r="B28">
        <v>0</v>
      </c>
      <c r="F28" t="str">
        <f>F20</f>
        <v/>
      </c>
    </row>
    <row r="29" spans="1:6" x14ac:dyDescent="0.25">
      <c r="A29">
        <v>2.5000000000000001E-2</v>
      </c>
      <c r="B29" t="str">
        <f>D7</f>
        <v/>
      </c>
    </row>
    <row r="30" spans="1:6" x14ac:dyDescent="0.25">
      <c r="A30">
        <v>7.4999999999999997E-2</v>
      </c>
      <c r="B30" t="str">
        <f>D9</f>
        <v/>
      </c>
    </row>
    <row r="31" spans="1:6" x14ac:dyDescent="0.25">
      <c r="A31">
        <v>0.125</v>
      </c>
      <c r="B31" t="str">
        <f>D11</f>
        <v/>
      </c>
    </row>
    <row r="32" spans="1:6" x14ac:dyDescent="0.25">
      <c r="A32">
        <v>0.17499999999999999</v>
      </c>
      <c r="B32" t="str">
        <f>D13</f>
        <v/>
      </c>
    </row>
    <row r="33" spans="1:2" x14ac:dyDescent="0.25">
      <c r="A33">
        <v>0.22500000000000001</v>
      </c>
      <c r="B33" t="str">
        <f>D15</f>
        <v/>
      </c>
    </row>
    <row r="34" spans="1:2" x14ac:dyDescent="0.25">
      <c r="A34">
        <v>0.27500000000000002</v>
      </c>
      <c r="B34" t="str">
        <f>D17</f>
        <v/>
      </c>
    </row>
    <row r="35" spans="1:2" x14ac:dyDescent="0.25">
      <c r="A35">
        <v>0.32500000000000001</v>
      </c>
      <c r="B35" t="str">
        <f>D19</f>
        <v/>
      </c>
    </row>
  </sheetData>
  <sheetProtection sheet="1" objects="1" scenarios="1"/>
  <mergeCells count="47">
    <mergeCell ref="A14:A15"/>
    <mergeCell ref="F18:F19"/>
    <mergeCell ref="C19:C20"/>
    <mergeCell ref="D19:D20"/>
    <mergeCell ref="A20:A21"/>
    <mergeCell ref="B20:B21"/>
    <mergeCell ref="E20:E22"/>
    <mergeCell ref="F20:F22"/>
    <mergeCell ref="E16:E17"/>
    <mergeCell ref="F16:F17"/>
    <mergeCell ref="C17:C18"/>
    <mergeCell ref="D17:D18"/>
    <mergeCell ref="A18:A19"/>
    <mergeCell ref="B18:B19"/>
    <mergeCell ref="E18:E19"/>
    <mergeCell ref="F10:F11"/>
    <mergeCell ref="C11:C12"/>
    <mergeCell ref="D11:D12"/>
    <mergeCell ref="A12:A13"/>
    <mergeCell ref="B12:B13"/>
    <mergeCell ref="E12:E13"/>
    <mergeCell ref="F12:F13"/>
    <mergeCell ref="C13:C14"/>
    <mergeCell ref="D13:D14"/>
    <mergeCell ref="B14:B15"/>
    <mergeCell ref="E14:E15"/>
    <mergeCell ref="F14:F15"/>
    <mergeCell ref="C15:C16"/>
    <mergeCell ref="D15:D16"/>
    <mergeCell ref="A16:A17"/>
    <mergeCell ref="B16:B17"/>
    <mergeCell ref="A1:N1"/>
    <mergeCell ref="A6:A7"/>
    <mergeCell ref="B6:B7"/>
    <mergeCell ref="E6:E7"/>
    <mergeCell ref="F6:F7"/>
    <mergeCell ref="C7:C8"/>
    <mergeCell ref="D7:D8"/>
    <mergeCell ref="A8:A9"/>
    <mergeCell ref="B8:B9"/>
    <mergeCell ref="E8:E9"/>
    <mergeCell ref="F8:F9"/>
    <mergeCell ref="C9:C10"/>
    <mergeCell ref="D9:D10"/>
    <mergeCell ref="A10:A11"/>
    <mergeCell ref="B10:B11"/>
    <mergeCell ref="E10:E11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35"/>
  <sheetViews>
    <sheetView view="pageBreakPreview" zoomScaleNormal="100" zoomScaleSheetLayoutView="100" workbookViewId="0">
      <selection sqref="A1:N1"/>
    </sheetView>
  </sheetViews>
  <sheetFormatPr defaultRowHeight="12.75" x14ac:dyDescent="0.25"/>
  <cols>
    <col min="1" max="1" width="13" customWidth="1"/>
    <col min="2" max="6" width="13.1328125" customWidth="1"/>
  </cols>
  <sheetData>
    <row r="1" spans="1:14" ht="27.75" customHeight="1" x14ac:dyDescent="0.25">
      <c r="A1" s="19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3" spans="1:14" ht="19.5" customHeight="1" thickBot="1" x14ac:dyDescent="0.3">
      <c r="A3" t="s">
        <v>8</v>
      </c>
      <c r="B3" s="1"/>
      <c r="C3" t="s">
        <v>9</v>
      </c>
    </row>
    <row r="4" spans="1:14" ht="25.5" x14ac:dyDescent="0.25">
      <c r="A4" s="2" t="s">
        <v>0</v>
      </c>
      <c r="B4" s="3" t="s">
        <v>1</v>
      </c>
      <c r="C4" s="3" t="s">
        <v>2</v>
      </c>
      <c r="D4" s="4" t="s">
        <v>3</v>
      </c>
      <c r="E4" s="3" t="s">
        <v>4</v>
      </c>
      <c r="F4" s="5" t="s">
        <v>5</v>
      </c>
    </row>
    <row r="5" spans="1:14" ht="15.75" customHeight="1" thickBot="1" x14ac:dyDescent="0.3">
      <c r="A5" s="6" t="s">
        <v>11</v>
      </c>
      <c r="B5" s="7" t="s">
        <v>15</v>
      </c>
      <c r="C5" s="8" t="s">
        <v>6</v>
      </c>
      <c r="D5" s="9" t="s">
        <v>13</v>
      </c>
      <c r="E5" s="8" t="s">
        <v>14</v>
      </c>
      <c r="F5" s="10" t="s">
        <v>7</v>
      </c>
    </row>
    <row r="6" spans="1:14" x14ac:dyDescent="0.25">
      <c r="A6" s="27">
        <v>0</v>
      </c>
      <c r="B6" s="23"/>
      <c r="C6" s="11"/>
      <c r="D6" s="11"/>
      <c r="E6" s="31"/>
      <c r="F6" s="33"/>
    </row>
    <row r="7" spans="1:14" x14ac:dyDescent="0.25">
      <c r="A7" s="28"/>
      <c r="B7" s="24"/>
      <c r="C7" s="29" t="str">
        <f>IF(B8="","",B8-B6)</f>
        <v/>
      </c>
      <c r="D7" s="30" t="str">
        <f>IF(C7="","",C7*20)</f>
        <v/>
      </c>
      <c r="E7" s="32"/>
      <c r="F7" s="34"/>
    </row>
    <row r="8" spans="1:14" x14ac:dyDescent="0.25">
      <c r="A8" s="21">
        <v>0.05</v>
      </c>
      <c r="B8" s="25"/>
      <c r="C8" s="29"/>
      <c r="D8" s="30"/>
      <c r="E8" s="30" t="str">
        <f>IF(D9="","",D9-D7)</f>
        <v/>
      </c>
      <c r="F8" s="38" t="str">
        <f>IF(E8="","",E8*20)</f>
        <v/>
      </c>
    </row>
    <row r="9" spans="1:14" x14ac:dyDescent="0.25">
      <c r="A9" s="21"/>
      <c r="B9" s="25"/>
      <c r="C9" s="29" t="str">
        <f t="shared" ref="C9" si="0">IF(B10="","",B10-B8)</f>
        <v/>
      </c>
      <c r="D9" s="30" t="str">
        <f t="shared" ref="D9" si="1">IF(C9="","",C9*20)</f>
        <v/>
      </c>
      <c r="E9" s="30"/>
      <c r="F9" s="38"/>
    </row>
    <row r="10" spans="1:14" x14ac:dyDescent="0.25">
      <c r="A10" s="21">
        <v>0.1</v>
      </c>
      <c r="B10" s="25"/>
      <c r="C10" s="29"/>
      <c r="D10" s="30"/>
      <c r="E10" s="30" t="str">
        <f t="shared" ref="E10" si="2">IF(D11="","",D11-D9)</f>
        <v/>
      </c>
      <c r="F10" s="38" t="str">
        <f t="shared" ref="F10" si="3">IF(E10="","",E10*20)</f>
        <v/>
      </c>
    </row>
    <row r="11" spans="1:14" x14ac:dyDescent="0.25">
      <c r="A11" s="21"/>
      <c r="B11" s="25"/>
      <c r="C11" s="29" t="str">
        <f t="shared" ref="C11" si="4">IF(B12="","",B12-B10)</f>
        <v/>
      </c>
      <c r="D11" s="30" t="str">
        <f t="shared" ref="D11" si="5">IF(C11="","",C11*20)</f>
        <v/>
      </c>
      <c r="E11" s="30"/>
      <c r="F11" s="38"/>
    </row>
    <row r="12" spans="1:14" x14ac:dyDescent="0.25">
      <c r="A12" s="21">
        <v>0.15</v>
      </c>
      <c r="B12" s="25"/>
      <c r="C12" s="29"/>
      <c r="D12" s="30"/>
      <c r="E12" s="30" t="str">
        <f t="shared" ref="E12" si="6">IF(D13="","",D13-D11)</f>
        <v/>
      </c>
      <c r="F12" s="38" t="str">
        <f t="shared" ref="F12" si="7">IF(E12="","",E12*20)</f>
        <v/>
      </c>
    </row>
    <row r="13" spans="1:14" x14ac:dyDescent="0.25">
      <c r="A13" s="21"/>
      <c r="B13" s="25"/>
      <c r="C13" s="29" t="str">
        <f t="shared" ref="C13" si="8">IF(B14="","",B14-B12)</f>
        <v/>
      </c>
      <c r="D13" s="30" t="str">
        <f t="shared" ref="D13" si="9">IF(C13="","",C13*20)</f>
        <v/>
      </c>
      <c r="E13" s="30"/>
      <c r="F13" s="38"/>
    </row>
    <row r="14" spans="1:14" x14ac:dyDescent="0.25">
      <c r="A14" s="21">
        <v>0.2</v>
      </c>
      <c r="B14" s="25"/>
      <c r="C14" s="29"/>
      <c r="D14" s="30"/>
      <c r="E14" s="30" t="str">
        <f t="shared" ref="E14" si="10">IF(D15="","",D15-D13)</f>
        <v/>
      </c>
      <c r="F14" s="38" t="str">
        <f t="shared" ref="F14" si="11">IF(E14="","",E14*20)</f>
        <v/>
      </c>
    </row>
    <row r="15" spans="1:14" x14ac:dyDescent="0.25">
      <c r="A15" s="21"/>
      <c r="B15" s="25"/>
      <c r="C15" s="29" t="str">
        <f t="shared" ref="C15" si="12">IF(B16="","",B16-B14)</f>
        <v/>
      </c>
      <c r="D15" s="30" t="str">
        <f t="shared" ref="D15" si="13">IF(C15="","",C15*20)</f>
        <v/>
      </c>
      <c r="E15" s="30"/>
      <c r="F15" s="38"/>
    </row>
    <row r="16" spans="1:14" x14ac:dyDescent="0.25">
      <c r="A16" s="21">
        <v>0.25</v>
      </c>
      <c r="B16" s="25"/>
      <c r="C16" s="29"/>
      <c r="D16" s="30"/>
      <c r="E16" s="30" t="str">
        <f t="shared" ref="E16" si="14">IF(D17="","",D17-D15)</f>
        <v/>
      </c>
      <c r="F16" s="38" t="str">
        <f t="shared" ref="F16" si="15">IF(E16="","",E16*20)</f>
        <v/>
      </c>
    </row>
    <row r="17" spans="1:6" x14ac:dyDescent="0.25">
      <c r="A17" s="21"/>
      <c r="B17" s="25"/>
      <c r="C17" s="29" t="str">
        <f t="shared" ref="C17" si="16">IF(B18="","",B18-B16)</f>
        <v/>
      </c>
      <c r="D17" s="30" t="str">
        <f t="shared" ref="D17" si="17">IF(C17="","",C17*20)</f>
        <v/>
      </c>
      <c r="E17" s="30"/>
      <c r="F17" s="38"/>
    </row>
    <row r="18" spans="1:6" x14ac:dyDescent="0.25">
      <c r="A18" s="21">
        <v>0.3</v>
      </c>
      <c r="B18" s="25"/>
      <c r="C18" s="29"/>
      <c r="D18" s="30"/>
      <c r="E18" s="30" t="str">
        <f t="shared" ref="E18" si="18">IF(D19="","",D19-D17)</f>
        <v/>
      </c>
      <c r="F18" s="38" t="str">
        <f t="shared" ref="F18" si="19">IF(E18="","",E18*20)</f>
        <v/>
      </c>
    </row>
    <row r="19" spans="1:6" x14ac:dyDescent="0.25">
      <c r="A19" s="21"/>
      <c r="B19" s="25"/>
      <c r="C19" s="29" t="str">
        <f t="shared" ref="C19" si="20">IF(B20="","",B20-B18)</f>
        <v/>
      </c>
      <c r="D19" s="30" t="str">
        <f t="shared" ref="D19" si="21">IF(C19="","",C19*20)</f>
        <v/>
      </c>
      <c r="E19" s="30"/>
      <c r="F19" s="38"/>
    </row>
    <row r="20" spans="1:6" x14ac:dyDescent="0.25">
      <c r="A20" s="21">
        <v>0.35</v>
      </c>
      <c r="B20" s="25"/>
      <c r="C20" s="29"/>
      <c r="D20" s="30"/>
      <c r="E20" s="35" t="s">
        <v>10</v>
      </c>
      <c r="F20" s="38" t="str">
        <f>IF(F8="","",ROUND(AVERAGE(F8:F19),0))</f>
        <v/>
      </c>
    </row>
    <row r="21" spans="1:6" ht="13.15" thickBot="1" x14ac:dyDescent="0.3">
      <c r="A21" s="22"/>
      <c r="B21" s="26"/>
      <c r="C21" s="12"/>
      <c r="D21" s="12"/>
      <c r="E21" s="36"/>
      <c r="F21" s="38"/>
    </row>
    <row r="22" spans="1:6" ht="13.15" thickBot="1" x14ac:dyDescent="0.3">
      <c r="D22" s="13"/>
      <c r="E22" s="37"/>
      <c r="F22" s="39"/>
    </row>
    <row r="28" spans="1:6" x14ac:dyDescent="0.25">
      <c r="A28">
        <v>0</v>
      </c>
      <c r="B28">
        <v>0</v>
      </c>
      <c r="F28" t="str">
        <f>F20</f>
        <v/>
      </c>
    </row>
    <row r="29" spans="1:6" x14ac:dyDescent="0.25">
      <c r="A29">
        <v>2.5000000000000001E-2</v>
      </c>
      <c r="B29" t="str">
        <f>D7</f>
        <v/>
      </c>
    </row>
    <row r="30" spans="1:6" x14ac:dyDescent="0.25">
      <c r="A30">
        <v>7.4999999999999997E-2</v>
      </c>
      <c r="B30" t="str">
        <f>D9</f>
        <v/>
      </c>
    </row>
    <row r="31" spans="1:6" x14ac:dyDescent="0.25">
      <c r="A31">
        <v>0.125</v>
      </c>
      <c r="B31" t="str">
        <f>D11</f>
        <v/>
      </c>
    </row>
    <row r="32" spans="1:6" x14ac:dyDescent="0.25">
      <c r="A32">
        <v>0.17499999999999999</v>
      </c>
      <c r="B32" t="str">
        <f>D13</f>
        <v/>
      </c>
    </row>
    <row r="33" spans="1:2" x14ac:dyDescent="0.25">
      <c r="A33">
        <v>0.22500000000000001</v>
      </c>
      <c r="B33" t="str">
        <f>D15</f>
        <v/>
      </c>
    </row>
    <row r="34" spans="1:2" x14ac:dyDescent="0.25">
      <c r="A34">
        <v>0.27500000000000002</v>
      </c>
      <c r="B34" t="str">
        <f>D17</f>
        <v/>
      </c>
    </row>
    <row r="35" spans="1:2" x14ac:dyDescent="0.25">
      <c r="A35">
        <v>0.32500000000000001</v>
      </c>
      <c r="B35" t="str">
        <f>D19</f>
        <v/>
      </c>
    </row>
  </sheetData>
  <sheetProtection sheet="1" objects="1" scenarios="1"/>
  <mergeCells count="47">
    <mergeCell ref="A14:A15"/>
    <mergeCell ref="F18:F19"/>
    <mergeCell ref="C19:C20"/>
    <mergeCell ref="D19:D20"/>
    <mergeCell ref="A20:A21"/>
    <mergeCell ref="B20:B21"/>
    <mergeCell ref="E20:E22"/>
    <mergeCell ref="F20:F22"/>
    <mergeCell ref="E16:E17"/>
    <mergeCell ref="F16:F17"/>
    <mergeCell ref="C17:C18"/>
    <mergeCell ref="D17:D18"/>
    <mergeCell ref="A18:A19"/>
    <mergeCell ref="B18:B19"/>
    <mergeCell ref="E18:E19"/>
    <mergeCell ref="F10:F11"/>
    <mergeCell ref="C11:C12"/>
    <mergeCell ref="D11:D12"/>
    <mergeCell ref="A12:A13"/>
    <mergeCell ref="B12:B13"/>
    <mergeCell ref="E12:E13"/>
    <mergeCell ref="F12:F13"/>
    <mergeCell ref="C13:C14"/>
    <mergeCell ref="D13:D14"/>
    <mergeCell ref="B14:B15"/>
    <mergeCell ref="E14:E15"/>
    <mergeCell ref="F14:F15"/>
    <mergeCell ref="C15:C16"/>
    <mergeCell ref="D15:D16"/>
    <mergeCell ref="A16:A17"/>
    <mergeCell ref="B16:B17"/>
    <mergeCell ref="A1:N1"/>
    <mergeCell ref="A6:A7"/>
    <mergeCell ref="B6:B7"/>
    <mergeCell ref="E6:E7"/>
    <mergeCell ref="F6:F7"/>
    <mergeCell ref="C7:C8"/>
    <mergeCell ref="D7:D8"/>
    <mergeCell ref="A8:A9"/>
    <mergeCell ref="B8:B9"/>
    <mergeCell ref="E8:E9"/>
    <mergeCell ref="F8:F9"/>
    <mergeCell ref="C9:C10"/>
    <mergeCell ref="D9:D10"/>
    <mergeCell ref="A10:A11"/>
    <mergeCell ref="B10:B11"/>
    <mergeCell ref="E10:E11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35"/>
  <sheetViews>
    <sheetView view="pageBreakPreview" zoomScaleNormal="100" zoomScaleSheetLayoutView="100" workbookViewId="0">
      <selection sqref="A1:N1"/>
    </sheetView>
  </sheetViews>
  <sheetFormatPr defaultRowHeight="12.75" x14ac:dyDescent="0.25"/>
  <cols>
    <col min="1" max="1" width="13" customWidth="1"/>
    <col min="2" max="6" width="13.1328125" customWidth="1"/>
  </cols>
  <sheetData>
    <row r="1" spans="1:14" ht="27.75" customHeight="1" x14ac:dyDescent="0.25">
      <c r="A1" s="19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3" spans="1:14" ht="19.5" customHeight="1" thickBot="1" x14ac:dyDescent="0.3">
      <c r="A3" t="s">
        <v>8</v>
      </c>
      <c r="B3" s="1"/>
      <c r="C3" t="s">
        <v>9</v>
      </c>
    </row>
    <row r="4" spans="1:14" ht="25.5" x14ac:dyDescent="0.25">
      <c r="A4" s="2" t="s">
        <v>0</v>
      </c>
      <c r="B4" s="3" t="s">
        <v>1</v>
      </c>
      <c r="C4" s="3" t="s">
        <v>2</v>
      </c>
      <c r="D4" s="4" t="s">
        <v>3</v>
      </c>
      <c r="E4" s="3" t="s">
        <v>4</v>
      </c>
      <c r="F4" s="5" t="s">
        <v>5</v>
      </c>
    </row>
    <row r="5" spans="1:14" ht="15.75" customHeight="1" thickBot="1" x14ac:dyDescent="0.3">
      <c r="A5" s="6" t="s">
        <v>11</v>
      </c>
      <c r="B5" s="7" t="s">
        <v>15</v>
      </c>
      <c r="C5" s="8" t="s">
        <v>6</v>
      </c>
      <c r="D5" s="9" t="s">
        <v>13</v>
      </c>
      <c r="E5" s="8" t="s">
        <v>14</v>
      </c>
      <c r="F5" s="10" t="s">
        <v>7</v>
      </c>
    </row>
    <row r="6" spans="1:14" x14ac:dyDescent="0.25">
      <c r="A6" s="27">
        <v>0</v>
      </c>
      <c r="B6" s="23"/>
      <c r="C6" s="11"/>
      <c r="D6" s="11"/>
      <c r="E6" s="31"/>
      <c r="F6" s="33"/>
    </row>
    <row r="7" spans="1:14" x14ac:dyDescent="0.25">
      <c r="A7" s="28"/>
      <c r="B7" s="24"/>
      <c r="C7" s="29" t="str">
        <f>IF(B8="","",B8-B6)</f>
        <v/>
      </c>
      <c r="D7" s="30" t="str">
        <f>IF(C7="","",C7*20)</f>
        <v/>
      </c>
      <c r="E7" s="32"/>
      <c r="F7" s="34"/>
    </row>
    <row r="8" spans="1:14" x14ac:dyDescent="0.25">
      <c r="A8" s="21">
        <v>0.05</v>
      </c>
      <c r="B8" s="25"/>
      <c r="C8" s="29"/>
      <c r="D8" s="30"/>
      <c r="E8" s="30" t="str">
        <f>IF(D9="","",D9-D7)</f>
        <v/>
      </c>
      <c r="F8" s="38" t="str">
        <f>IF(E8="","",E8*20)</f>
        <v/>
      </c>
    </row>
    <row r="9" spans="1:14" x14ac:dyDescent="0.25">
      <c r="A9" s="21"/>
      <c r="B9" s="25"/>
      <c r="C9" s="29" t="str">
        <f t="shared" ref="C9" si="0">IF(B10="","",B10-B8)</f>
        <v/>
      </c>
      <c r="D9" s="30" t="str">
        <f t="shared" ref="D9" si="1">IF(C9="","",C9*20)</f>
        <v/>
      </c>
      <c r="E9" s="30"/>
      <c r="F9" s="38"/>
    </row>
    <row r="10" spans="1:14" x14ac:dyDescent="0.25">
      <c r="A10" s="21">
        <v>0.1</v>
      </c>
      <c r="B10" s="25"/>
      <c r="C10" s="29"/>
      <c r="D10" s="30"/>
      <c r="E10" s="30" t="str">
        <f t="shared" ref="E10" si="2">IF(D11="","",D11-D9)</f>
        <v/>
      </c>
      <c r="F10" s="38" t="str">
        <f t="shared" ref="F10" si="3">IF(E10="","",E10*20)</f>
        <v/>
      </c>
    </row>
    <row r="11" spans="1:14" x14ac:dyDescent="0.25">
      <c r="A11" s="21"/>
      <c r="B11" s="25"/>
      <c r="C11" s="29" t="str">
        <f t="shared" ref="C11" si="4">IF(B12="","",B12-B10)</f>
        <v/>
      </c>
      <c r="D11" s="30" t="str">
        <f t="shared" ref="D11" si="5">IF(C11="","",C11*20)</f>
        <v/>
      </c>
      <c r="E11" s="30"/>
      <c r="F11" s="38"/>
    </row>
    <row r="12" spans="1:14" x14ac:dyDescent="0.25">
      <c r="A12" s="21">
        <v>0.15</v>
      </c>
      <c r="B12" s="25"/>
      <c r="C12" s="29"/>
      <c r="D12" s="30"/>
      <c r="E12" s="30" t="str">
        <f t="shared" ref="E12" si="6">IF(D13="","",D13-D11)</f>
        <v/>
      </c>
      <c r="F12" s="38" t="str">
        <f t="shared" ref="F12" si="7">IF(E12="","",E12*20)</f>
        <v/>
      </c>
    </row>
    <row r="13" spans="1:14" x14ac:dyDescent="0.25">
      <c r="A13" s="21"/>
      <c r="B13" s="25"/>
      <c r="C13" s="29" t="str">
        <f t="shared" ref="C13" si="8">IF(B14="","",B14-B12)</f>
        <v/>
      </c>
      <c r="D13" s="30" t="str">
        <f t="shared" ref="D13" si="9">IF(C13="","",C13*20)</f>
        <v/>
      </c>
      <c r="E13" s="30"/>
      <c r="F13" s="38"/>
    </row>
    <row r="14" spans="1:14" x14ac:dyDescent="0.25">
      <c r="A14" s="21">
        <v>0.2</v>
      </c>
      <c r="B14" s="25"/>
      <c r="C14" s="29"/>
      <c r="D14" s="30"/>
      <c r="E14" s="30" t="str">
        <f t="shared" ref="E14" si="10">IF(D15="","",D15-D13)</f>
        <v/>
      </c>
      <c r="F14" s="38" t="str">
        <f t="shared" ref="F14" si="11">IF(E14="","",E14*20)</f>
        <v/>
      </c>
    </row>
    <row r="15" spans="1:14" x14ac:dyDescent="0.25">
      <c r="A15" s="21"/>
      <c r="B15" s="25"/>
      <c r="C15" s="29" t="str">
        <f t="shared" ref="C15" si="12">IF(B16="","",B16-B14)</f>
        <v/>
      </c>
      <c r="D15" s="30" t="str">
        <f t="shared" ref="D15" si="13">IF(C15="","",C15*20)</f>
        <v/>
      </c>
      <c r="E15" s="30"/>
      <c r="F15" s="38"/>
    </row>
    <row r="16" spans="1:14" x14ac:dyDescent="0.25">
      <c r="A16" s="21">
        <v>0.25</v>
      </c>
      <c r="B16" s="25"/>
      <c r="C16" s="29"/>
      <c r="D16" s="30"/>
      <c r="E16" s="30" t="str">
        <f t="shared" ref="E16" si="14">IF(D17="","",D17-D15)</f>
        <v/>
      </c>
      <c r="F16" s="38" t="str">
        <f t="shared" ref="F16" si="15">IF(E16="","",E16*20)</f>
        <v/>
      </c>
    </row>
    <row r="17" spans="1:6" x14ac:dyDescent="0.25">
      <c r="A17" s="21"/>
      <c r="B17" s="25"/>
      <c r="C17" s="29" t="str">
        <f t="shared" ref="C17" si="16">IF(B18="","",B18-B16)</f>
        <v/>
      </c>
      <c r="D17" s="30" t="str">
        <f t="shared" ref="D17" si="17">IF(C17="","",C17*20)</f>
        <v/>
      </c>
      <c r="E17" s="30"/>
      <c r="F17" s="38"/>
    </row>
    <row r="18" spans="1:6" x14ac:dyDescent="0.25">
      <c r="A18" s="21">
        <v>0.3</v>
      </c>
      <c r="B18" s="25"/>
      <c r="C18" s="29"/>
      <c r="D18" s="30"/>
      <c r="E18" s="30" t="str">
        <f t="shared" ref="E18" si="18">IF(D19="","",D19-D17)</f>
        <v/>
      </c>
      <c r="F18" s="38" t="str">
        <f t="shared" ref="F18" si="19">IF(E18="","",E18*20)</f>
        <v/>
      </c>
    </row>
    <row r="19" spans="1:6" x14ac:dyDescent="0.25">
      <c r="A19" s="21"/>
      <c r="B19" s="25"/>
      <c r="C19" s="29" t="str">
        <f t="shared" ref="C19" si="20">IF(B20="","",B20-B18)</f>
        <v/>
      </c>
      <c r="D19" s="30" t="str">
        <f t="shared" ref="D19" si="21">IF(C19="","",C19*20)</f>
        <v/>
      </c>
      <c r="E19" s="30"/>
      <c r="F19" s="38"/>
    </row>
    <row r="20" spans="1:6" x14ac:dyDescent="0.25">
      <c r="A20" s="21">
        <v>0.35</v>
      </c>
      <c r="B20" s="25"/>
      <c r="C20" s="29"/>
      <c r="D20" s="30"/>
      <c r="E20" s="35" t="s">
        <v>10</v>
      </c>
      <c r="F20" s="38" t="str">
        <f>IF(F8="","",ROUND(AVERAGE(F8:F19),0))</f>
        <v/>
      </c>
    </row>
    <row r="21" spans="1:6" ht="13.15" thickBot="1" x14ac:dyDescent="0.3">
      <c r="A21" s="22"/>
      <c r="B21" s="26"/>
      <c r="C21" s="12"/>
      <c r="D21" s="12"/>
      <c r="E21" s="36"/>
      <c r="F21" s="38"/>
    </row>
    <row r="22" spans="1:6" ht="13.15" thickBot="1" x14ac:dyDescent="0.3">
      <c r="D22" s="13"/>
      <c r="E22" s="37"/>
      <c r="F22" s="39"/>
    </row>
    <row r="28" spans="1:6" x14ac:dyDescent="0.25">
      <c r="A28">
        <v>0</v>
      </c>
      <c r="B28">
        <v>0</v>
      </c>
      <c r="F28" t="str">
        <f>F20</f>
        <v/>
      </c>
    </row>
    <row r="29" spans="1:6" x14ac:dyDescent="0.25">
      <c r="A29">
        <v>2.5000000000000001E-2</v>
      </c>
      <c r="B29" t="str">
        <f>D7</f>
        <v/>
      </c>
    </row>
    <row r="30" spans="1:6" x14ac:dyDescent="0.25">
      <c r="A30">
        <v>7.4999999999999997E-2</v>
      </c>
      <c r="B30" t="str">
        <f>D9</f>
        <v/>
      </c>
    </row>
    <row r="31" spans="1:6" x14ac:dyDescent="0.25">
      <c r="A31">
        <v>0.125</v>
      </c>
      <c r="B31" t="str">
        <f>D11</f>
        <v/>
      </c>
    </row>
    <row r="32" spans="1:6" x14ac:dyDescent="0.25">
      <c r="A32">
        <v>0.17499999999999999</v>
      </c>
      <c r="B32" t="str">
        <f>D13</f>
        <v/>
      </c>
    </row>
    <row r="33" spans="1:2" x14ac:dyDescent="0.25">
      <c r="A33">
        <v>0.22500000000000001</v>
      </c>
      <c r="B33" t="str">
        <f>D15</f>
        <v/>
      </c>
    </row>
    <row r="34" spans="1:2" x14ac:dyDescent="0.25">
      <c r="A34">
        <v>0.27500000000000002</v>
      </c>
      <c r="B34" t="str">
        <f>D17</f>
        <v/>
      </c>
    </row>
    <row r="35" spans="1:2" x14ac:dyDescent="0.25">
      <c r="A35">
        <v>0.32500000000000001</v>
      </c>
      <c r="B35" t="str">
        <f>D19</f>
        <v/>
      </c>
    </row>
  </sheetData>
  <sheetProtection sheet="1" objects="1" scenarios="1"/>
  <mergeCells count="47">
    <mergeCell ref="A14:A15"/>
    <mergeCell ref="F18:F19"/>
    <mergeCell ref="C19:C20"/>
    <mergeCell ref="D19:D20"/>
    <mergeCell ref="A20:A21"/>
    <mergeCell ref="B20:B21"/>
    <mergeCell ref="E20:E22"/>
    <mergeCell ref="F20:F22"/>
    <mergeCell ref="E16:E17"/>
    <mergeCell ref="F16:F17"/>
    <mergeCell ref="C17:C18"/>
    <mergeCell ref="D17:D18"/>
    <mergeCell ref="A18:A19"/>
    <mergeCell ref="B18:B19"/>
    <mergeCell ref="E18:E19"/>
    <mergeCell ref="F10:F11"/>
    <mergeCell ref="C11:C12"/>
    <mergeCell ref="D11:D12"/>
    <mergeCell ref="A12:A13"/>
    <mergeCell ref="B12:B13"/>
    <mergeCell ref="E12:E13"/>
    <mergeCell ref="F12:F13"/>
    <mergeCell ref="C13:C14"/>
    <mergeCell ref="D13:D14"/>
    <mergeCell ref="B14:B15"/>
    <mergeCell ref="E14:E15"/>
    <mergeCell ref="F14:F15"/>
    <mergeCell ref="C15:C16"/>
    <mergeCell ref="D15:D16"/>
    <mergeCell ref="A16:A17"/>
    <mergeCell ref="B16:B17"/>
    <mergeCell ref="A1:N1"/>
    <mergeCell ref="A6:A7"/>
    <mergeCell ref="B6:B7"/>
    <mergeCell ref="E6:E7"/>
    <mergeCell ref="F6:F7"/>
    <mergeCell ref="C7:C8"/>
    <mergeCell ref="D7:D8"/>
    <mergeCell ref="A8:A9"/>
    <mergeCell ref="B8:B9"/>
    <mergeCell ref="E8:E9"/>
    <mergeCell ref="F8:F9"/>
    <mergeCell ref="C9:C10"/>
    <mergeCell ref="D9:D10"/>
    <mergeCell ref="A10:A11"/>
    <mergeCell ref="B10:B11"/>
    <mergeCell ref="E10:E11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5"/>
  <sheetViews>
    <sheetView view="pageBreakPreview" zoomScaleNormal="100" zoomScaleSheetLayoutView="100" workbookViewId="0">
      <selection sqref="A1:N1"/>
    </sheetView>
  </sheetViews>
  <sheetFormatPr defaultRowHeight="12.75" x14ac:dyDescent="0.25"/>
  <cols>
    <col min="1" max="1" width="13" customWidth="1"/>
    <col min="2" max="6" width="13.1328125" customWidth="1"/>
  </cols>
  <sheetData>
    <row r="1" spans="1:14" ht="27.75" customHeight="1" x14ac:dyDescent="0.25">
      <c r="A1" s="19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3" spans="1:14" ht="19.5" customHeight="1" thickBot="1" x14ac:dyDescent="0.3">
      <c r="A3" t="s">
        <v>8</v>
      </c>
      <c r="B3" s="1"/>
      <c r="C3" t="s">
        <v>9</v>
      </c>
    </row>
    <row r="4" spans="1:14" ht="25.5" x14ac:dyDescent="0.25">
      <c r="A4" s="2" t="s">
        <v>0</v>
      </c>
      <c r="B4" s="3" t="s">
        <v>1</v>
      </c>
      <c r="C4" s="3" t="s">
        <v>2</v>
      </c>
      <c r="D4" s="4" t="s">
        <v>3</v>
      </c>
      <c r="E4" s="3" t="s">
        <v>4</v>
      </c>
      <c r="F4" s="5" t="s">
        <v>5</v>
      </c>
    </row>
    <row r="5" spans="1:14" ht="15.75" customHeight="1" thickBot="1" x14ac:dyDescent="0.3">
      <c r="A5" s="6" t="s">
        <v>11</v>
      </c>
      <c r="B5" s="7" t="s">
        <v>15</v>
      </c>
      <c r="C5" s="8" t="s">
        <v>6</v>
      </c>
      <c r="D5" s="9" t="s">
        <v>13</v>
      </c>
      <c r="E5" s="8" t="s">
        <v>14</v>
      </c>
      <c r="F5" s="10" t="s">
        <v>7</v>
      </c>
    </row>
    <row r="6" spans="1:14" x14ac:dyDescent="0.25">
      <c r="A6" s="27">
        <v>0</v>
      </c>
      <c r="B6" s="23"/>
      <c r="C6" s="11"/>
      <c r="D6" s="11"/>
      <c r="E6" s="31"/>
      <c r="F6" s="33"/>
    </row>
    <row r="7" spans="1:14" x14ac:dyDescent="0.25">
      <c r="A7" s="28"/>
      <c r="B7" s="24"/>
      <c r="C7" s="29" t="str">
        <f>IF(B8="","",B8-B6)</f>
        <v/>
      </c>
      <c r="D7" s="30" t="str">
        <f>IF(C7="","",C7*20)</f>
        <v/>
      </c>
      <c r="E7" s="32"/>
      <c r="F7" s="34"/>
    </row>
    <row r="8" spans="1:14" x14ac:dyDescent="0.25">
      <c r="A8" s="21">
        <v>0.05</v>
      </c>
      <c r="B8" s="25"/>
      <c r="C8" s="29"/>
      <c r="D8" s="30"/>
      <c r="E8" s="30" t="str">
        <f>IF(D9="","",D9-D7)</f>
        <v/>
      </c>
      <c r="F8" s="38" t="str">
        <f>IF(E8="","",E8*20)</f>
        <v/>
      </c>
    </row>
    <row r="9" spans="1:14" x14ac:dyDescent="0.25">
      <c r="A9" s="21"/>
      <c r="B9" s="25"/>
      <c r="C9" s="29" t="str">
        <f t="shared" ref="C9" si="0">IF(B10="","",B10-B8)</f>
        <v/>
      </c>
      <c r="D9" s="30" t="str">
        <f t="shared" ref="D9" si="1">IF(C9="","",C9*20)</f>
        <v/>
      </c>
      <c r="E9" s="30"/>
      <c r="F9" s="38"/>
    </row>
    <row r="10" spans="1:14" x14ac:dyDescent="0.25">
      <c r="A10" s="21">
        <v>0.1</v>
      </c>
      <c r="B10" s="25"/>
      <c r="C10" s="29"/>
      <c r="D10" s="30"/>
      <c r="E10" s="30" t="str">
        <f t="shared" ref="E10" si="2">IF(D11="","",D11-D9)</f>
        <v/>
      </c>
      <c r="F10" s="38" t="str">
        <f t="shared" ref="F10" si="3">IF(E10="","",E10*20)</f>
        <v/>
      </c>
    </row>
    <row r="11" spans="1:14" x14ac:dyDescent="0.25">
      <c r="A11" s="21"/>
      <c r="B11" s="25"/>
      <c r="C11" s="29" t="str">
        <f t="shared" ref="C11" si="4">IF(B12="","",B12-B10)</f>
        <v/>
      </c>
      <c r="D11" s="30" t="str">
        <f t="shared" ref="D11" si="5">IF(C11="","",C11*20)</f>
        <v/>
      </c>
      <c r="E11" s="30"/>
      <c r="F11" s="38"/>
    </row>
    <row r="12" spans="1:14" x14ac:dyDescent="0.25">
      <c r="A12" s="21">
        <v>0.15</v>
      </c>
      <c r="B12" s="25"/>
      <c r="C12" s="29"/>
      <c r="D12" s="30"/>
      <c r="E12" s="30" t="str">
        <f t="shared" ref="E12" si="6">IF(D13="","",D13-D11)</f>
        <v/>
      </c>
      <c r="F12" s="38" t="str">
        <f t="shared" ref="F12" si="7">IF(E12="","",E12*20)</f>
        <v/>
      </c>
    </row>
    <row r="13" spans="1:14" x14ac:dyDescent="0.25">
      <c r="A13" s="21"/>
      <c r="B13" s="25"/>
      <c r="C13" s="29" t="str">
        <f t="shared" ref="C13" si="8">IF(B14="","",B14-B12)</f>
        <v/>
      </c>
      <c r="D13" s="30" t="str">
        <f t="shared" ref="D13" si="9">IF(C13="","",C13*20)</f>
        <v/>
      </c>
      <c r="E13" s="30"/>
      <c r="F13" s="38"/>
    </row>
    <row r="14" spans="1:14" x14ac:dyDescent="0.25">
      <c r="A14" s="21">
        <v>0.2</v>
      </c>
      <c r="B14" s="25"/>
      <c r="C14" s="29"/>
      <c r="D14" s="30"/>
      <c r="E14" s="30" t="str">
        <f t="shared" ref="E14" si="10">IF(D15="","",D15-D13)</f>
        <v/>
      </c>
      <c r="F14" s="38" t="str">
        <f t="shared" ref="F14" si="11">IF(E14="","",E14*20)</f>
        <v/>
      </c>
    </row>
    <row r="15" spans="1:14" x14ac:dyDescent="0.25">
      <c r="A15" s="21"/>
      <c r="B15" s="25"/>
      <c r="C15" s="29" t="str">
        <f t="shared" ref="C15" si="12">IF(B16="","",B16-B14)</f>
        <v/>
      </c>
      <c r="D15" s="30" t="str">
        <f t="shared" ref="D15" si="13">IF(C15="","",C15*20)</f>
        <v/>
      </c>
      <c r="E15" s="30"/>
      <c r="F15" s="38"/>
    </row>
    <row r="16" spans="1:14" x14ac:dyDescent="0.25">
      <c r="A16" s="21">
        <v>0.25</v>
      </c>
      <c r="B16" s="25"/>
      <c r="C16" s="29"/>
      <c r="D16" s="30"/>
      <c r="E16" s="30" t="str">
        <f t="shared" ref="E16" si="14">IF(D17="","",D17-D15)</f>
        <v/>
      </c>
      <c r="F16" s="38" t="str">
        <f t="shared" ref="F16" si="15">IF(E16="","",E16*20)</f>
        <v/>
      </c>
    </row>
    <row r="17" spans="1:6" x14ac:dyDescent="0.25">
      <c r="A17" s="21"/>
      <c r="B17" s="25"/>
      <c r="C17" s="29" t="str">
        <f t="shared" ref="C17" si="16">IF(B18="","",B18-B16)</f>
        <v/>
      </c>
      <c r="D17" s="30" t="str">
        <f t="shared" ref="D17" si="17">IF(C17="","",C17*20)</f>
        <v/>
      </c>
      <c r="E17" s="30"/>
      <c r="F17" s="38"/>
    </row>
    <row r="18" spans="1:6" x14ac:dyDescent="0.25">
      <c r="A18" s="21">
        <v>0.3</v>
      </c>
      <c r="B18" s="25"/>
      <c r="C18" s="29"/>
      <c r="D18" s="30"/>
      <c r="E18" s="30" t="str">
        <f t="shared" ref="E18" si="18">IF(D19="","",D19-D17)</f>
        <v/>
      </c>
      <c r="F18" s="38" t="str">
        <f t="shared" ref="F18" si="19">IF(E18="","",E18*20)</f>
        <v/>
      </c>
    </row>
    <row r="19" spans="1:6" x14ac:dyDescent="0.25">
      <c r="A19" s="21"/>
      <c r="B19" s="25"/>
      <c r="C19" s="29" t="str">
        <f t="shared" ref="C19" si="20">IF(B20="","",B20-B18)</f>
        <v/>
      </c>
      <c r="D19" s="30" t="str">
        <f t="shared" ref="D19" si="21">IF(C19="","",C19*20)</f>
        <v/>
      </c>
      <c r="E19" s="30"/>
      <c r="F19" s="38"/>
    </row>
    <row r="20" spans="1:6" x14ac:dyDescent="0.25">
      <c r="A20" s="21">
        <v>0.35</v>
      </c>
      <c r="B20" s="25"/>
      <c r="C20" s="29"/>
      <c r="D20" s="30"/>
      <c r="E20" s="35" t="s">
        <v>10</v>
      </c>
      <c r="F20" s="38" t="str">
        <f>IF(F8="","",ROUND(AVERAGE(F8:F19),0))</f>
        <v/>
      </c>
    </row>
    <row r="21" spans="1:6" ht="13.15" thickBot="1" x14ac:dyDescent="0.3">
      <c r="A21" s="22"/>
      <c r="B21" s="26"/>
      <c r="C21" s="12"/>
      <c r="D21" s="12"/>
      <c r="E21" s="36"/>
      <c r="F21" s="38"/>
    </row>
    <row r="22" spans="1:6" ht="13.15" thickBot="1" x14ac:dyDescent="0.3">
      <c r="D22" s="13"/>
      <c r="E22" s="37"/>
      <c r="F22" s="39"/>
    </row>
    <row r="28" spans="1:6" x14ac:dyDescent="0.25">
      <c r="A28">
        <v>0</v>
      </c>
      <c r="B28">
        <v>0</v>
      </c>
      <c r="F28" t="str">
        <f>F20</f>
        <v/>
      </c>
    </row>
    <row r="29" spans="1:6" x14ac:dyDescent="0.25">
      <c r="A29">
        <v>2.5000000000000001E-2</v>
      </c>
      <c r="B29" t="str">
        <f>D7</f>
        <v/>
      </c>
    </row>
    <row r="30" spans="1:6" x14ac:dyDescent="0.25">
      <c r="A30">
        <v>7.4999999999999997E-2</v>
      </c>
      <c r="B30" t="str">
        <f>D9</f>
        <v/>
      </c>
    </row>
    <row r="31" spans="1:6" x14ac:dyDescent="0.25">
      <c r="A31">
        <v>0.125</v>
      </c>
      <c r="B31" t="str">
        <f>D11</f>
        <v/>
      </c>
    </row>
    <row r="32" spans="1:6" x14ac:dyDescent="0.25">
      <c r="A32">
        <v>0.17499999999999999</v>
      </c>
      <c r="B32" t="str">
        <f>D13</f>
        <v/>
      </c>
    </row>
    <row r="33" spans="1:2" x14ac:dyDescent="0.25">
      <c r="A33">
        <v>0.22500000000000001</v>
      </c>
      <c r="B33" t="str">
        <f>D15</f>
        <v/>
      </c>
    </row>
    <row r="34" spans="1:2" x14ac:dyDescent="0.25">
      <c r="A34">
        <v>0.27500000000000002</v>
      </c>
      <c r="B34" t="str">
        <f>D17</f>
        <v/>
      </c>
    </row>
    <row r="35" spans="1:2" x14ac:dyDescent="0.25">
      <c r="A35">
        <v>0.32500000000000001</v>
      </c>
      <c r="B35" t="str">
        <f>D19</f>
        <v/>
      </c>
    </row>
  </sheetData>
  <sheetProtection sheet="1" objects="1" scenarios="1"/>
  <mergeCells count="47">
    <mergeCell ref="A14:A15"/>
    <mergeCell ref="F18:F19"/>
    <mergeCell ref="C19:C20"/>
    <mergeCell ref="D19:D20"/>
    <mergeCell ref="A20:A21"/>
    <mergeCell ref="B20:B21"/>
    <mergeCell ref="E20:E22"/>
    <mergeCell ref="F20:F22"/>
    <mergeCell ref="E16:E17"/>
    <mergeCell ref="F16:F17"/>
    <mergeCell ref="C17:C18"/>
    <mergeCell ref="D17:D18"/>
    <mergeCell ref="A18:A19"/>
    <mergeCell ref="B18:B19"/>
    <mergeCell ref="E18:E19"/>
    <mergeCell ref="F10:F11"/>
    <mergeCell ref="C11:C12"/>
    <mergeCell ref="D11:D12"/>
    <mergeCell ref="A12:A13"/>
    <mergeCell ref="B12:B13"/>
    <mergeCell ref="E12:E13"/>
    <mergeCell ref="F12:F13"/>
    <mergeCell ref="C13:C14"/>
    <mergeCell ref="D13:D14"/>
    <mergeCell ref="B14:B15"/>
    <mergeCell ref="E14:E15"/>
    <mergeCell ref="F14:F15"/>
    <mergeCell ref="C15:C16"/>
    <mergeCell ref="D15:D16"/>
    <mergeCell ref="A16:A17"/>
    <mergeCell ref="B16:B17"/>
    <mergeCell ref="A1:N1"/>
    <mergeCell ref="A6:A7"/>
    <mergeCell ref="B6:B7"/>
    <mergeCell ref="E6:E7"/>
    <mergeCell ref="F6:F7"/>
    <mergeCell ref="C7:C8"/>
    <mergeCell ref="D7:D8"/>
    <mergeCell ref="A8:A9"/>
    <mergeCell ref="B8:B9"/>
    <mergeCell ref="E8:E9"/>
    <mergeCell ref="F8:F9"/>
    <mergeCell ref="C9:C10"/>
    <mergeCell ref="D9:D10"/>
    <mergeCell ref="A10:A11"/>
    <mergeCell ref="B10:B11"/>
    <mergeCell ref="E10:E11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5"/>
  <sheetViews>
    <sheetView view="pageBreakPreview" zoomScaleNormal="100" zoomScaleSheetLayoutView="100" workbookViewId="0">
      <selection sqref="A1:N1"/>
    </sheetView>
  </sheetViews>
  <sheetFormatPr defaultRowHeight="12.75" x14ac:dyDescent="0.25"/>
  <cols>
    <col min="1" max="1" width="13" customWidth="1"/>
    <col min="2" max="6" width="13.1328125" customWidth="1"/>
  </cols>
  <sheetData>
    <row r="1" spans="1:14" ht="27.75" customHeight="1" x14ac:dyDescent="0.25">
      <c r="A1" s="19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3" spans="1:14" ht="19.5" customHeight="1" thickBot="1" x14ac:dyDescent="0.3">
      <c r="A3" t="s">
        <v>8</v>
      </c>
      <c r="B3" s="1"/>
      <c r="C3" t="s">
        <v>9</v>
      </c>
    </row>
    <row r="4" spans="1:14" ht="25.5" x14ac:dyDescent="0.25">
      <c r="A4" s="2" t="s">
        <v>0</v>
      </c>
      <c r="B4" s="3" t="s">
        <v>1</v>
      </c>
      <c r="C4" s="3" t="s">
        <v>2</v>
      </c>
      <c r="D4" s="4" t="s">
        <v>3</v>
      </c>
      <c r="E4" s="3" t="s">
        <v>4</v>
      </c>
      <c r="F4" s="5" t="s">
        <v>5</v>
      </c>
    </row>
    <row r="5" spans="1:14" ht="15.75" customHeight="1" thickBot="1" x14ac:dyDescent="0.3">
      <c r="A5" s="6" t="s">
        <v>11</v>
      </c>
      <c r="B5" s="7" t="s">
        <v>15</v>
      </c>
      <c r="C5" s="8" t="s">
        <v>6</v>
      </c>
      <c r="D5" s="9" t="s">
        <v>13</v>
      </c>
      <c r="E5" s="8" t="s">
        <v>14</v>
      </c>
      <c r="F5" s="10" t="s">
        <v>7</v>
      </c>
    </row>
    <row r="6" spans="1:14" x14ac:dyDescent="0.25">
      <c r="A6" s="27">
        <v>0</v>
      </c>
      <c r="B6" s="23"/>
      <c r="C6" s="11"/>
      <c r="D6" s="11"/>
      <c r="E6" s="31"/>
      <c r="F6" s="33"/>
    </row>
    <row r="7" spans="1:14" x14ac:dyDescent="0.25">
      <c r="A7" s="28"/>
      <c r="B7" s="24"/>
      <c r="C7" s="29" t="str">
        <f>IF(B8="","",B8-B6)</f>
        <v/>
      </c>
      <c r="D7" s="30" t="str">
        <f>IF(C7="","",C7*20)</f>
        <v/>
      </c>
      <c r="E7" s="32"/>
      <c r="F7" s="34"/>
    </row>
    <row r="8" spans="1:14" x14ac:dyDescent="0.25">
      <c r="A8" s="21">
        <v>0.05</v>
      </c>
      <c r="B8" s="25"/>
      <c r="C8" s="29"/>
      <c r="D8" s="30"/>
      <c r="E8" s="30" t="str">
        <f>IF(D9="","",D9-D7)</f>
        <v/>
      </c>
      <c r="F8" s="38" t="str">
        <f>IF(E8="","",E8*20)</f>
        <v/>
      </c>
    </row>
    <row r="9" spans="1:14" x14ac:dyDescent="0.25">
      <c r="A9" s="21"/>
      <c r="B9" s="25"/>
      <c r="C9" s="29" t="str">
        <f t="shared" ref="C9" si="0">IF(B10="","",B10-B8)</f>
        <v/>
      </c>
      <c r="D9" s="30" t="str">
        <f t="shared" ref="D9" si="1">IF(C9="","",C9*20)</f>
        <v/>
      </c>
      <c r="E9" s="30"/>
      <c r="F9" s="38"/>
    </row>
    <row r="10" spans="1:14" x14ac:dyDescent="0.25">
      <c r="A10" s="21">
        <v>0.1</v>
      </c>
      <c r="B10" s="25"/>
      <c r="C10" s="29"/>
      <c r="D10" s="30"/>
      <c r="E10" s="30" t="str">
        <f t="shared" ref="E10" si="2">IF(D11="","",D11-D9)</f>
        <v/>
      </c>
      <c r="F10" s="38" t="str">
        <f t="shared" ref="F10" si="3">IF(E10="","",E10*20)</f>
        <v/>
      </c>
    </row>
    <row r="11" spans="1:14" x14ac:dyDescent="0.25">
      <c r="A11" s="21"/>
      <c r="B11" s="25"/>
      <c r="C11" s="29" t="str">
        <f t="shared" ref="C11" si="4">IF(B12="","",B12-B10)</f>
        <v/>
      </c>
      <c r="D11" s="30" t="str">
        <f t="shared" ref="D11" si="5">IF(C11="","",C11*20)</f>
        <v/>
      </c>
      <c r="E11" s="30"/>
      <c r="F11" s="38"/>
    </row>
    <row r="12" spans="1:14" x14ac:dyDescent="0.25">
      <c r="A12" s="21">
        <v>0.15</v>
      </c>
      <c r="B12" s="25"/>
      <c r="C12" s="29"/>
      <c r="D12" s="30"/>
      <c r="E12" s="30" t="str">
        <f t="shared" ref="E12" si="6">IF(D13="","",D13-D11)</f>
        <v/>
      </c>
      <c r="F12" s="38" t="str">
        <f t="shared" ref="F12" si="7">IF(E12="","",E12*20)</f>
        <v/>
      </c>
    </row>
    <row r="13" spans="1:14" x14ac:dyDescent="0.25">
      <c r="A13" s="21"/>
      <c r="B13" s="25"/>
      <c r="C13" s="29" t="str">
        <f t="shared" ref="C13" si="8">IF(B14="","",B14-B12)</f>
        <v/>
      </c>
      <c r="D13" s="30" t="str">
        <f t="shared" ref="D13" si="9">IF(C13="","",C13*20)</f>
        <v/>
      </c>
      <c r="E13" s="30"/>
      <c r="F13" s="38"/>
    </row>
    <row r="14" spans="1:14" x14ac:dyDescent="0.25">
      <c r="A14" s="21">
        <v>0.2</v>
      </c>
      <c r="B14" s="25"/>
      <c r="C14" s="29"/>
      <c r="D14" s="30"/>
      <c r="E14" s="30" t="str">
        <f t="shared" ref="E14" si="10">IF(D15="","",D15-D13)</f>
        <v/>
      </c>
      <c r="F14" s="38" t="str">
        <f t="shared" ref="F14" si="11">IF(E14="","",E14*20)</f>
        <v/>
      </c>
    </row>
    <row r="15" spans="1:14" x14ac:dyDescent="0.25">
      <c r="A15" s="21"/>
      <c r="B15" s="25"/>
      <c r="C15" s="29" t="str">
        <f t="shared" ref="C15" si="12">IF(B16="","",B16-B14)</f>
        <v/>
      </c>
      <c r="D15" s="30" t="str">
        <f t="shared" ref="D15" si="13">IF(C15="","",C15*20)</f>
        <v/>
      </c>
      <c r="E15" s="30"/>
      <c r="F15" s="38"/>
    </row>
    <row r="16" spans="1:14" x14ac:dyDescent="0.25">
      <c r="A16" s="21">
        <v>0.25</v>
      </c>
      <c r="B16" s="25"/>
      <c r="C16" s="29"/>
      <c r="D16" s="30"/>
      <c r="E16" s="30" t="str">
        <f t="shared" ref="E16" si="14">IF(D17="","",D17-D15)</f>
        <v/>
      </c>
      <c r="F16" s="38" t="str">
        <f t="shared" ref="F16" si="15">IF(E16="","",E16*20)</f>
        <v/>
      </c>
    </row>
    <row r="17" spans="1:6" x14ac:dyDescent="0.25">
      <c r="A17" s="21"/>
      <c r="B17" s="25"/>
      <c r="C17" s="29" t="str">
        <f t="shared" ref="C17" si="16">IF(B18="","",B18-B16)</f>
        <v/>
      </c>
      <c r="D17" s="30" t="str">
        <f t="shared" ref="D17" si="17">IF(C17="","",C17*20)</f>
        <v/>
      </c>
      <c r="E17" s="30"/>
      <c r="F17" s="38"/>
    </row>
    <row r="18" spans="1:6" x14ac:dyDescent="0.25">
      <c r="A18" s="21">
        <v>0.3</v>
      </c>
      <c r="B18" s="25"/>
      <c r="C18" s="29"/>
      <c r="D18" s="30"/>
      <c r="E18" s="30" t="str">
        <f t="shared" ref="E18" si="18">IF(D19="","",D19-D17)</f>
        <v/>
      </c>
      <c r="F18" s="38" t="str">
        <f t="shared" ref="F18" si="19">IF(E18="","",E18*20)</f>
        <v/>
      </c>
    </row>
    <row r="19" spans="1:6" x14ac:dyDescent="0.25">
      <c r="A19" s="21"/>
      <c r="B19" s="25"/>
      <c r="C19" s="29" t="str">
        <f t="shared" ref="C19" si="20">IF(B20="","",B20-B18)</f>
        <v/>
      </c>
      <c r="D19" s="30" t="str">
        <f t="shared" ref="D19" si="21">IF(C19="","",C19*20)</f>
        <v/>
      </c>
      <c r="E19" s="30"/>
      <c r="F19" s="38"/>
    </row>
    <row r="20" spans="1:6" x14ac:dyDescent="0.25">
      <c r="A20" s="21">
        <v>0.35</v>
      </c>
      <c r="B20" s="25"/>
      <c r="C20" s="29"/>
      <c r="D20" s="30"/>
      <c r="E20" s="35" t="s">
        <v>10</v>
      </c>
      <c r="F20" s="38" t="str">
        <f>IF(F8="","",ROUND(AVERAGE(F8:F19),0))</f>
        <v/>
      </c>
    </row>
    <row r="21" spans="1:6" ht="13.15" thickBot="1" x14ac:dyDescent="0.3">
      <c r="A21" s="22"/>
      <c r="B21" s="26"/>
      <c r="C21" s="12"/>
      <c r="D21" s="12"/>
      <c r="E21" s="36"/>
      <c r="F21" s="38"/>
    </row>
    <row r="22" spans="1:6" ht="13.15" thickBot="1" x14ac:dyDescent="0.3">
      <c r="D22" s="13"/>
      <c r="E22" s="37"/>
      <c r="F22" s="39"/>
    </row>
    <row r="28" spans="1:6" x14ac:dyDescent="0.25">
      <c r="A28">
        <v>0</v>
      </c>
      <c r="B28">
        <v>0</v>
      </c>
      <c r="F28" t="str">
        <f>F20</f>
        <v/>
      </c>
    </row>
    <row r="29" spans="1:6" x14ac:dyDescent="0.25">
      <c r="A29">
        <v>2.5000000000000001E-2</v>
      </c>
      <c r="B29" t="str">
        <f>D7</f>
        <v/>
      </c>
    </row>
    <row r="30" spans="1:6" x14ac:dyDescent="0.25">
      <c r="A30">
        <v>7.4999999999999997E-2</v>
      </c>
      <c r="B30" t="str">
        <f>D9</f>
        <v/>
      </c>
    </row>
    <row r="31" spans="1:6" x14ac:dyDescent="0.25">
      <c r="A31">
        <v>0.125</v>
      </c>
      <c r="B31" t="str">
        <f>D11</f>
        <v/>
      </c>
    </row>
    <row r="32" spans="1:6" x14ac:dyDescent="0.25">
      <c r="A32">
        <v>0.17499999999999999</v>
      </c>
      <c r="B32" t="str">
        <f>D13</f>
        <v/>
      </c>
    </row>
    <row r="33" spans="1:2" x14ac:dyDescent="0.25">
      <c r="A33">
        <v>0.22500000000000001</v>
      </c>
      <c r="B33" t="str">
        <f>D15</f>
        <v/>
      </c>
    </row>
    <row r="34" spans="1:2" x14ac:dyDescent="0.25">
      <c r="A34">
        <v>0.27500000000000002</v>
      </c>
      <c r="B34" t="str">
        <f>D17</f>
        <v/>
      </c>
    </row>
    <row r="35" spans="1:2" x14ac:dyDescent="0.25">
      <c r="A35">
        <v>0.32500000000000001</v>
      </c>
      <c r="B35" t="str">
        <f>D19</f>
        <v/>
      </c>
    </row>
  </sheetData>
  <sheetProtection sheet="1" objects="1" scenarios="1"/>
  <mergeCells count="47">
    <mergeCell ref="A14:A15"/>
    <mergeCell ref="F18:F19"/>
    <mergeCell ref="C19:C20"/>
    <mergeCell ref="D19:D20"/>
    <mergeCell ref="A20:A21"/>
    <mergeCell ref="B20:B21"/>
    <mergeCell ref="E20:E22"/>
    <mergeCell ref="F20:F22"/>
    <mergeCell ref="E16:E17"/>
    <mergeCell ref="F16:F17"/>
    <mergeCell ref="C17:C18"/>
    <mergeCell ref="D17:D18"/>
    <mergeCell ref="A18:A19"/>
    <mergeCell ref="B18:B19"/>
    <mergeCell ref="E18:E19"/>
    <mergeCell ref="F10:F11"/>
    <mergeCell ref="C11:C12"/>
    <mergeCell ref="D11:D12"/>
    <mergeCell ref="A12:A13"/>
    <mergeCell ref="B12:B13"/>
    <mergeCell ref="E12:E13"/>
    <mergeCell ref="F12:F13"/>
    <mergeCell ref="C13:C14"/>
    <mergeCell ref="D13:D14"/>
    <mergeCell ref="B14:B15"/>
    <mergeCell ref="E14:E15"/>
    <mergeCell ref="F14:F15"/>
    <mergeCell ref="C15:C16"/>
    <mergeCell ref="D15:D16"/>
    <mergeCell ref="A16:A17"/>
    <mergeCell ref="B16:B17"/>
    <mergeCell ref="A1:N1"/>
    <mergeCell ref="A6:A7"/>
    <mergeCell ref="B6:B7"/>
    <mergeCell ref="E6:E7"/>
    <mergeCell ref="F6:F7"/>
    <mergeCell ref="C7:C8"/>
    <mergeCell ref="D7:D8"/>
    <mergeCell ref="A8:A9"/>
    <mergeCell ref="B8:B9"/>
    <mergeCell ref="E8:E9"/>
    <mergeCell ref="F8:F9"/>
    <mergeCell ref="C9:C10"/>
    <mergeCell ref="D9:D10"/>
    <mergeCell ref="A10:A11"/>
    <mergeCell ref="B10:B11"/>
    <mergeCell ref="E10:E11"/>
  </mergeCells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１班</vt:lpstr>
      <vt:lpstr>２班</vt:lpstr>
      <vt:lpstr>３班</vt:lpstr>
      <vt:lpstr>４班</vt:lpstr>
      <vt:lpstr>５班</vt:lpstr>
      <vt:lpstr>６班</vt:lpstr>
      <vt:lpstr>７班</vt:lpstr>
      <vt:lpstr>８班</vt:lpstr>
      <vt:lpstr>９班</vt:lpstr>
      <vt:lpstr>１０班</vt:lpstr>
      <vt:lpstr>全体</vt:lpstr>
      <vt:lpstr>関数無</vt:lpstr>
      <vt:lpstr>'１０班'!Print_Area</vt:lpstr>
      <vt:lpstr>'１班'!Print_Area</vt:lpstr>
      <vt:lpstr>'２班'!Print_Area</vt:lpstr>
      <vt:lpstr>'３班'!Print_Area</vt:lpstr>
      <vt:lpstr>'４班'!Print_Area</vt:lpstr>
      <vt:lpstr>'５班'!Print_Area</vt:lpstr>
      <vt:lpstr>'６班'!Print_Area</vt:lpstr>
      <vt:lpstr>'７班'!Print_Area</vt:lpstr>
      <vt:lpstr>'８班'!Print_Area</vt:lpstr>
      <vt:lpstr>'９班'!Print_Area</vt:lpstr>
      <vt:lpstr>関数無!Print_Area</vt:lpstr>
      <vt:lpstr>全体!Print_Area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ehimeken</dc:creator>
  <cp:lastModifiedBy>Administrator</cp:lastModifiedBy>
  <cp:lastPrinted>2018-11-24T00:20:12Z</cp:lastPrinted>
  <dcterms:created xsi:type="dcterms:W3CDTF">2018-08-24T09:32:19Z</dcterms:created>
  <dcterms:modified xsi:type="dcterms:W3CDTF">2022-08-03T05:22:33Z</dcterms:modified>
</cp:coreProperties>
</file>