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ninomiya\Desktop\"/>
    </mc:Choice>
  </mc:AlternateContent>
  <bookViews>
    <workbookView xWindow="0" yWindow="0" windowWidth="2940" windowHeight="3645"/>
  </bookViews>
  <sheets>
    <sheet name="１班" sheetId="10" r:id="rId1"/>
    <sheet name="２班" sheetId="9" r:id="rId2"/>
    <sheet name="３班" sheetId="8" r:id="rId3"/>
    <sheet name="４班" sheetId="7" r:id="rId4"/>
    <sheet name="５班" sheetId="6" r:id="rId5"/>
    <sheet name="６班" sheetId="5" r:id="rId6"/>
    <sheet name="７班" sheetId="4" r:id="rId7"/>
    <sheet name="８班" sheetId="3" r:id="rId8"/>
    <sheet name="９班" sheetId="2" r:id="rId9"/>
    <sheet name="10班" sheetId="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0" l="1"/>
  <c r="D24" i="10"/>
  <c r="C24" i="10"/>
  <c r="B24" i="10"/>
  <c r="E23" i="10"/>
  <c r="D23" i="10"/>
  <c r="C23" i="10"/>
  <c r="B23" i="10"/>
  <c r="E15" i="10"/>
  <c r="D15" i="10"/>
  <c r="C15" i="10"/>
  <c r="B15" i="10"/>
  <c r="E7" i="10"/>
  <c r="D7" i="10"/>
  <c r="C7" i="10"/>
  <c r="B7" i="10"/>
  <c r="E24" i="9"/>
  <c r="D24" i="9"/>
  <c r="C24" i="9"/>
  <c r="B24" i="9"/>
  <c r="E23" i="9"/>
  <c r="D23" i="9"/>
  <c r="C23" i="9"/>
  <c r="B23" i="9"/>
  <c r="E15" i="9"/>
  <c r="D15" i="9"/>
  <c r="C15" i="9"/>
  <c r="B15" i="9"/>
  <c r="E7" i="9"/>
  <c r="D7" i="9"/>
  <c r="C7" i="9"/>
  <c r="B7" i="9"/>
  <c r="E24" i="8"/>
  <c r="D24" i="8"/>
  <c r="C24" i="8"/>
  <c r="B24" i="8"/>
  <c r="E23" i="8"/>
  <c r="D23" i="8"/>
  <c r="C23" i="8"/>
  <c r="B23" i="8"/>
  <c r="E15" i="8"/>
  <c r="D15" i="8"/>
  <c r="C15" i="8"/>
  <c r="B15" i="8"/>
  <c r="E7" i="8"/>
  <c r="D7" i="8"/>
  <c r="C7" i="8"/>
  <c r="B7" i="8"/>
  <c r="E24" i="7"/>
  <c r="D24" i="7"/>
  <c r="C24" i="7"/>
  <c r="B24" i="7"/>
  <c r="E23" i="7"/>
  <c r="D23" i="7"/>
  <c r="C23" i="7"/>
  <c r="B23" i="7"/>
  <c r="E15" i="7"/>
  <c r="D15" i="7"/>
  <c r="C15" i="7"/>
  <c r="B15" i="7"/>
  <c r="E7" i="7"/>
  <c r="D7" i="7"/>
  <c r="C7" i="7"/>
  <c r="B7" i="7"/>
  <c r="E24" i="6"/>
  <c r="D24" i="6"/>
  <c r="C24" i="6"/>
  <c r="B24" i="6"/>
  <c r="E23" i="6"/>
  <c r="D23" i="6"/>
  <c r="C23" i="6"/>
  <c r="B23" i="6"/>
  <c r="E15" i="6"/>
  <c r="D15" i="6"/>
  <c r="C15" i="6"/>
  <c r="B15" i="6"/>
  <c r="E7" i="6"/>
  <c r="D7" i="6"/>
  <c r="C7" i="6"/>
  <c r="B7" i="6"/>
  <c r="E24" i="5"/>
  <c r="D24" i="5"/>
  <c r="C24" i="5"/>
  <c r="B24" i="5"/>
  <c r="E23" i="5"/>
  <c r="D23" i="5"/>
  <c r="C23" i="5"/>
  <c r="B23" i="5"/>
  <c r="E15" i="5"/>
  <c r="D15" i="5"/>
  <c r="C15" i="5"/>
  <c r="B15" i="5"/>
  <c r="E7" i="5"/>
  <c r="D7" i="5"/>
  <c r="C7" i="5"/>
  <c r="B7" i="5"/>
  <c r="E24" i="4"/>
  <c r="D24" i="4"/>
  <c r="C24" i="4"/>
  <c r="B24" i="4"/>
  <c r="E23" i="4"/>
  <c r="D23" i="4"/>
  <c r="C23" i="4"/>
  <c r="B23" i="4"/>
  <c r="E15" i="4"/>
  <c r="D15" i="4"/>
  <c r="C15" i="4"/>
  <c r="B15" i="4"/>
  <c r="E7" i="4"/>
  <c r="D7" i="4"/>
  <c r="C7" i="4"/>
  <c r="B7" i="4"/>
  <c r="E24" i="3"/>
  <c r="D24" i="3"/>
  <c r="C24" i="3"/>
  <c r="B24" i="3"/>
  <c r="E23" i="3"/>
  <c r="D23" i="3"/>
  <c r="C23" i="3"/>
  <c r="B23" i="3"/>
  <c r="E15" i="3"/>
  <c r="D15" i="3"/>
  <c r="C15" i="3"/>
  <c r="B15" i="3"/>
  <c r="E7" i="3"/>
  <c r="D7" i="3"/>
  <c r="C7" i="3"/>
  <c r="B7" i="3"/>
  <c r="E24" i="2"/>
  <c r="D24" i="2"/>
  <c r="C24" i="2"/>
  <c r="B24" i="2"/>
  <c r="E23" i="2"/>
  <c r="D23" i="2"/>
  <c r="C23" i="2"/>
  <c r="B23" i="2"/>
  <c r="E15" i="2"/>
  <c r="D15" i="2"/>
  <c r="C15" i="2"/>
  <c r="B15" i="2"/>
  <c r="E7" i="2"/>
  <c r="D7" i="2"/>
  <c r="C7" i="2"/>
  <c r="B7" i="2"/>
  <c r="C24" i="1" l="1"/>
  <c r="D24" i="1"/>
  <c r="E24" i="1"/>
  <c r="B24" i="1"/>
  <c r="C23" i="1"/>
  <c r="D23" i="1"/>
  <c r="E23" i="1"/>
  <c r="B23" i="1"/>
  <c r="E15" i="1"/>
  <c r="D15" i="1"/>
  <c r="C15" i="1"/>
  <c r="B15" i="1"/>
  <c r="C7" i="1"/>
  <c r="D7" i="1"/>
  <c r="E7" i="1"/>
  <c r="B7" i="1"/>
</calcChain>
</file>

<file path=xl/sharedStrings.xml><?xml version="1.0" encoding="utf-8"?>
<sst xmlns="http://schemas.openxmlformats.org/spreadsheetml/2006/main" count="370" uniqueCount="25">
  <si>
    <t>【測定値と整理】</t>
    <rPh sb="1" eb="4">
      <t>ソクテイチ</t>
    </rPh>
    <rPh sb="5" eb="7">
      <t>セイリ</t>
    </rPh>
    <phoneticPr fontId="1"/>
  </si>
  <si>
    <t>おもりの質量</t>
    <rPh sb="4" eb="6">
      <t>シツリョウ</t>
    </rPh>
    <phoneticPr fontId="1"/>
  </si>
  <si>
    <t>g</t>
    <phoneticPr fontId="1"/>
  </si>
  <si>
    <t>g</t>
    <phoneticPr fontId="1"/>
  </si>
  <si>
    <r>
      <rPr>
        <sz val="11"/>
        <color theme="1"/>
        <rFont val="ＭＳ 明朝"/>
        <family val="1"/>
        <charset val="128"/>
      </rPr>
      <t>１　回転半径と周期との関係</t>
    </r>
    <rPh sb="2" eb="4">
      <t>カイテン</t>
    </rPh>
    <rPh sb="4" eb="6">
      <t>ハンケイ</t>
    </rPh>
    <rPh sb="7" eb="9">
      <t>シュウキ</t>
    </rPh>
    <rPh sb="11" eb="13">
      <t>カンケイ</t>
    </rPh>
    <phoneticPr fontId="1"/>
  </si>
  <si>
    <r>
      <rPr>
        <sz val="11"/>
        <color theme="1"/>
        <rFont val="ＭＳ 明朝"/>
        <family val="1"/>
        <charset val="128"/>
      </rPr>
      <t>おもりの質量</t>
    </r>
    <rPh sb="4" eb="6">
      <t>シツリョウ</t>
    </rPh>
    <phoneticPr fontId="1"/>
  </si>
  <si>
    <r>
      <rPr>
        <sz val="11"/>
        <color theme="1"/>
        <rFont val="ＭＳ 明朝"/>
        <family val="1"/>
        <charset val="128"/>
      </rPr>
      <t>ゴム栓の質量</t>
    </r>
    <rPh sb="2" eb="3">
      <t>セン</t>
    </rPh>
    <rPh sb="4" eb="6">
      <t>シツリョウ</t>
    </rPh>
    <phoneticPr fontId="1"/>
  </si>
  <si>
    <r>
      <rPr>
        <i/>
        <sz val="11"/>
        <color theme="1"/>
        <rFont val="Times New Roman"/>
        <family val="1"/>
      </rPr>
      <t xml:space="preserve">M </t>
    </r>
    <r>
      <rPr>
        <sz val="11"/>
        <color theme="1"/>
        <rFont val="Times New Roman"/>
        <family val="1"/>
      </rPr>
      <t>=</t>
    </r>
    <phoneticPr fontId="1"/>
  </si>
  <si>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 xml:space="preserve"> =</t>
    </r>
    <phoneticPr fontId="1"/>
  </si>
  <si>
    <r>
      <rPr>
        <i/>
        <sz val="11"/>
        <color theme="1"/>
        <rFont val="Times New Roman"/>
        <family val="1"/>
      </rPr>
      <t xml:space="preserve">r </t>
    </r>
    <r>
      <rPr>
        <sz val="11"/>
        <color theme="1"/>
        <rFont val="Times New Roman"/>
        <family val="1"/>
      </rPr>
      <t>[cm]</t>
    </r>
    <phoneticPr fontId="1"/>
  </si>
  <si>
    <r>
      <rPr>
        <i/>
        <sz val="11"/>
        <color theme="1"/>
        <rFont val="Times New Roman"/>
        <family val="1"/>
      </rPr>
      <t xml:space="preserve">T </t>
    </r>
    <r>
      <rPr>
        <sz val="11"/>
        <color theme="1"/>
        <rFont val="Times New Roman"/>
        <family val="1"/>
      </rPr>
      <t>[s]</t>
    </r>
    <phoneticPr fontId="1"/>
  </si>
  <si>
    <r>
      <rPr>
        <i/>
        <sz val="11"/>
        <color theme="1"/>
        <rFont val="Times New Roman"/>
        <family val="1"/>
      </rPr>
      <t>T</t>
    </r>
    <r>
      <rPr>
        <vertAlign val="super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[s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]</t>
    </r>
    <phoneticPr fontId="1"/>
  </si>
  <si>
    <t>回転半径</t>
    <rPh sb="0" eb="2">
      <t>カイテン</t>
    </rPh>
    <rPh sb="2" eb="4">
      <t>ハンケイ</t>
    </rPh>
    <phoneticPr fontId="1"/>
  </si>
  <si>
    <r>
      <rPr>
        <i/>
        <sz val="11"/>
        <color theme="1"/>
        <rFont val="Times New Roman"/>
        <family val="1"/>
      </rPr>
      <t xml:space="preserve">m </t>
    </r>
    <r>
      <rPr>
        <sz val="11"/>
        <color theme="1"/>
        <rFont val="Times New Roman"/>
        <family val="1"/>
      </rPr>
      <t>[g]</t>
    </r>
    <phoneticPr fontId="1"/>
  </si>
  <si>
    <r>
      <rPr>
        <i/>
        <sz val="11"/>
        <color theme="1"/>
        <rFont val="Times New Roman"/>
        <family val="1"/>
      </rPr>
      <t xml:space="preserve">r </t>
    </r>
    <r>
      <rPr>
        <sz val="11"/>
        <color theme="1"/>
        <rFont val="Times New Roman"/>
        <family val="1"/>
      </rPr>
      <t>=</t>
    </r>
    <phoneticPr fontId="1"/>
  </si>
  <si>
    <t>cm</t>
    <phoneticPr fontId="1"/>
  </si>
  <si>
    <t>３　向心力と周期との関係</t>
    <rPh sb="2" eb="5">
      <t>コウシンリョク</t>
    </rPh>
    <rPh sb="6" eb="8">
      <t>シュウキ</t>
    </rPh>
    <rPh sb="10" eb="12">
      <t>カンケイ</t>
    </rPh>
    <phoneticPr fontId="1"/>
  </si>
  <si>
    <t>２　ゴム栓の質量と周期との関係</t>
    <rPh sb="4" eb="5">
      <t>セン</t>
    </rPh>
    <rPh sb="6" eb="8">
      <t>シツリョウ</t>
    </rPh>
    <rPh sb="9" eb="11">
      <t>シュウキ</t>
    </rPh>
    <rPh sb="13" eb="15">
      <t>カンケイ</t>
    </rPh>
    <phoneticPr fontId="1"/>
  </si>
  <si>
    <r>
      <rPr>
        <i/>
        <sz val="11"/>
        <color theme="1"/>
        <rFont val="Times New Roman"/>
        <family val="1"/>
      </rPr>
      <t>T</t>
    </r>
    <r>
      <rPr>
        <vertAlign val="superscript"/>
        <sz val="11"/>
        <color theme="1"/>
        <rFont val="Times New Roman"/>
        <family val="1"/>
      </rPr>
      <t>-</t>
    </r>
    <r>
      <rPr>
        <vertAlign val="superscript"/>
        <sz val="11"/>
        <color theme="1"/>
        <rFont val="ＭＳ Ｐ明朝"/>
        <family val="1"/>
        <charset val="128"/>
      </rPr>
      <t>１</t>
    </r>
    <r>
      <rPr>
        <vertAlign val="superscript"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[s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]</t>
    </r>
    <phoneticPr fontId="1"/>
  </si>
  <si>
    <r>
      <rPr>
        <i/>
        <sz val="11"/>
        <color theme="1"/>
        <rFont val="Times New Roman"/>
        <family val="1"/>
      </rPr>
      <t>T</t>
    </r>
    <r>
      <rPr>
        <vertAlign val="superscript"/>
        <sz val="11"/>
        <color theme="1"/>
        <rFont val="Times New Roman"/>
        <family val="1"/>
      </rPr>
      <t xml:space="preserve">-2 </t>
    </r>
    <r>
      <rPr>
        <sz val="11"/>
        <color theme="1"/>
        <rFont val="Times New Roman"/>
        <family val="1"/>
      </rPr>
      <t>[s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>]</t>
    </r>
    <phoneticPr fontId="1"/>
  </si>
  <si>
    <r>
      <rPr>
        <sz val="11"/>
        <color theme="1"/>
        <rFont val="ＭＳ 明朝"/>
        <family val="1"/>
        <charset val="128"/>
      </rPr>
      <t>４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ＭＳ 明朝"/>
        <family val="1"/>
        <charset val="128"/>
      </rPr>
      <t>周期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 xml:space="preserve">T </t>
    </r>
    <r>
      <rPr>
        <sz val="11"/>
        <color theme="1"/>
        <rFont val="ＭＳ 明朝"/>
        <family val="1"/>
        <charset val="128"/>
      </rPr>
      <t>は回転半径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r</t>
    </r>
    <r>
      <rPr>
        <sz val="11"/>
        <color theme="1"/>
        <rFont val="Times New Roman"/>
        <family val="1"/>
      </rPr>
      <t xml:space="preserve"> ,</t>
    </r>
    <r>
      <rPr>
        <sz val="11"/>
        <color theme="1"/>
        <rFont val="ＭＳ 明朝"/>
        <family val="1"/>
        <charset val="128"/>
      </rPr>
      <t>質量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 xml:space="preserve"> ,</t>
    </r>
    <r>
      <rPr>
        <sz val="11"/>
        <color theme="1"/>
        <rFont val="ＭＳ 明朝"/>
        <family val="1"/>
        <charset val="128"/>
      </rPr>
      <t>向心力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F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とどのような関係にあるか。</t>
    </r>
    <rPh sb="3" eb="5">
      <t>シュウキ</t>
    </rPh>
    <rPh sb="9" eb="13">
      <t>カイテンハンケイ</t>
    </rPh>
    <rPh sb="17" eb="19">
      <t>シツリョウ</t>
    </rPh>
    <rPh sb="23" eb="26">
      <t>コウシンリョク</t>
    </rPh>
    <rPh sb="35" eb="37">
      <t>カンケイ</t>
    </rPh>
    <phoneticPr fontId="1"/>
  </si>
  <si>
    <t xml:space="preserve"> </t>
    <phoneticPr fontId="1"/>
  </si>
  <si>
    <r>
      <rPr>
        <sz val="11"/>
        <color theme="1"/>
        <rFont val="ＭＳ 明朝"/>
        <family val="1"/>
        <charset val="128"/>
      </rPr>
      <t>５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物体にはたらく向心力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F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は</t>
    </r>
    <r>
      <rPr>
        <sz val="11"/>
        <color theme="1"/>
        <rFont val="Times New Roman"/>
        <family val="1"/>
      </rPr>
      <t>,</t>
    </r>
    <r>
      <rPr>
        <sz val="11"/>
        <color theme="1"/>
        <rFont val="ＭＳ 明朝"/>
        <family val="1"/>
        <charset val="128"/>
      </rPr>
      <t>物体の質量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 xml:space="preserve"> ,</t>
    </r>
    <r>
      <rPr>
        <sz val="11"/>
        <color theme="1"/>
        <rFont val="ＭＳ 明朝"/>
        <family val="1"/>
        <charset val="128"/>
      </rPr>
      <t>回転半径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r</t>
    </r>
    <r>
      <rPr>
        <sz val="11"/>
        <color theme="1"/>
        <rFont val="Times New Roman"/>
        <family val="1"/>
      </rPr>
      <t xml:space="preserve"> ,</t>
    </r>
    <r>
      <rPr>
        <sz val="11"/>
        <color theme="1"/>
        <rFont val="ＭＳ 明朝"/>
        <family val="1"/>
        <charset val="128"/>
      </rPr>
      <t>周期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とどの</t>
    </r>
    <r>
      <rPr>
        <sz val="11"/>
        <color theme="1"/>
        <rFont val="Times New Roman"/>
        <family val="1"/>
      </rPr>
      <t xml:space="preserve"> 
 </t>
    </r>
    <r>
      <rPr>
        <sz val="11"/>
        <color theme="1"/>
        <rFont val="ＭＳ 明朝"/>
        <family val="1"/>
        <charset val="128"/>
      </rPr>
      <t>ような関係にあるか。また</t>
    </r>
    <r>
      <rPr>
        <sz val="11"/>
        <color theme="1"/>
        <rFont val="Times New Roman"/>
        <family val="1"/>
      </rPr>
      <t>,</t>
    </r>
    <r>
      <rPr>
        <sz val="11"/>
        <color theme="1"/>
        <rFont val="ＭＳ 明朝"/>
        <family val="1"/>
        <charset val="128"/>
      </rPr>
      <t>実験式を求めよ。</t>
    </r>
    <rPh sb="2" eb="4">
      <t>ブッタイ</t>
    </rPh>
    <rPh sb="9" eb="12">
      <t>コウシンリョク</t>
    </rPh>
    <rPh sb="17" eb="19">
      <t>ブッタイ</t>
    </rPh>
    <rPh sb="58" eb="60">
      <t>ジッケン</t>
    </rPh>
    <rPh sb="60" eb="61">
      <t>シキ</t>
    </rPh>
    <rPh sb="62" eb="63">
      <t>モト</t>
    </rPh>
    <phoneticPr fontId="1"/>
  </si>
  <si>
    <r>
      <rPr>
        <i/>
        <sz val="11"/>
        <color theme="1"/>
        <rFont val="Times New Roman"/>
        <family val="1"/>
      </rPr>
      <t xml:space="preserve">F </t>
    </r>
    <r>
      <rPr>
        <sz val="11"/>
        <color theme="1"/>
        <rFont val="Times New Roman"/>
        <family val="1"/>
      </rPr>
      <t>[gw]</t>
    </r>
    <phoneticPr fontId="1"/>
  </si>
  <si>
    <r>
      <rPr>
        <sz val="11"/>
        <color theme="1"/>
        <rFont val="ＭＳ 明朝"/>
        <family val="1"/>
        <charset val="128"/>
      </rPr>
      <t>６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理論値は,　　　　　　　である。実験式と比較せよ。</t>
    </r>
    <rPh sb="2" eb="5">
      <t>リロンチ</t>
    </rPh>
    <rPh sb="18" eb="20">
      <t>ジッケン</t>
    </rPh>
    <rPh sb="20" eb="21">
      <t>シキ</t>
    </rPh>
    <rPh sb="22" eb="24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</si>
</sst>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Times New Roman"/>
      <family val="1"/>
    </font>
    <font>
      <vertAlign val="superscript"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'１班'!$B$5:$E$5</c:f>
              <c:numCache>
                <c:formatCode>General</c:formatCode>
                <c:ptCount val="4"/>
              </c:numCache>
            </c:numRef>
          </c:xVal>
          <c:yVal>
            <c:numRef>
              <c:f>'１班'!$B$7:$E$7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B4-4045-A583-59F901EFD11E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'１班'!$B$5:$E$5</c:f>
              <c:numCache>
                <c:formatCode>General</c:formatCode>
                <c:ptCount val="4"/>
              </c:numCache>
            </c:numRef>
          </c:xVal>
          <c:yVal>
            <c:numRef>
              <c:f>'１班'!$B$7:$E$7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B4-4045-A583-59F901EFD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'４班'!$B$5:$E$5</c:f>
              <c:numCache>
                <c:formatCode>General</c:formatCode>
                <c:ptCount val="4"/>
              </c:numCache>
            </c:numRef>
          </c:xVal>
          <c:yVal>
            <c:numRef>
              <c:f>'４班'!$B$7:$E$7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40-4F38-AD07-A1C8CA896703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'４班'!$B$5:$E$5</c:f>
              <c:numCache>
                <c:formatCode>General</c:formatCode>
                <c:ptCount val="4"/>
              </c:numCache>
            </c:numRef>
          </c:xVal>
          <c:yVal>
            <c:numRef>
              <c:f>'４班'!$B$7:$E$7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40-4F38-AD07-A1C8CA896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'４班'!$B$13:$E$13</c:f>
              <c:numCache>
                <c:formatCode>General</c:formatCode>
                <c:ptCount val="4"/>
              </c:numCache>
            </c:numRef>
          </c:xVal>
          <c:yVal>
            <c:numRef>
              <c:f>'４班'!$B$15:$E$15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F3-49DB-BB6F-7583830C4620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'４班'!$B$13:$E$13</c:f>
              <c:numCache>
                <c:formatCode>General</c:formatCode>
                <c:ptCount val="4"/>
              </c:numCache>
            </c:numRef>
          </c:xVal>
          <c:yVal>
            <c:numRef>
              <c:f>'４班'!$B$15:$E$15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F3-49DB-BB6F-7583830C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'４班'!$B$21:$E$21</c:f>
              <c:numCache>
                <c:formatCode>General</c:formatCode>
                <c:ptCount val="4"/>
              </c:numCache>
            </c:numRef>
          </c:xVal>
          <c:yVal>
            <c:numRef>
              <c:f>'４班'!$B$24:$E$24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A9-490D-BBB2-E117302A1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'５班'!$B$5:$E$5</c:f>
              <c:numCache>
                <c:formatCode>General</c:formatCode>
                <c:ptCount val="4"/>
              </c:numCache>
            </c:numRef>
          </c:xVal>
          <c:yVal>
            <c:numRef>
              <c:f>'５班'!$B$7:$E$7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A6-49B2-B1AF-6DBB920ADDA2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'５班'!$B$5:$E$5</c:f>
              <c:numCache>
                <c:formatCode>General</c:formatCode>
                <c:ptCount val="4"/>
              </c:numCache>
            </c:numRef>
          </c:xVal>
          <c:yVal>
            <c:numRef>
              <c:f>'５班'!$B$7:$E$7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6-49B2-B1AF-6DBB920A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'５班'!$B$13:$E$13</c:f>
              <c:numCache>
                <c:formatCode>General</c:formatCode>
                <c:ptCount val="4"/>
              </c:numCache>
            </c:numRef>
          </c:xVal>
          <c:yVal>
            <c:numRef>
              <c:f>'５班'!$B$15:$E$15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E8-4851-A5AE-53E50C8136AC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'５班'!$B$13:$E$13</c:f>
              <c:numCache>
                <c:formatCode>General</c:formatCode>
                <c:ptCount val="4"/>
              </c:numCache>
            </c:numRef>
          </c:xVal>
          <c:yVal>
            <c:numRef>
              <c:f>'５班'!$B$15:$E$15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E8-4851-A5AE-53E50C81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'５班'!$B$21:$E$21</c:f>
              <c:numCache>
                <c:formatCode>General</c:formatCode>
                <c:ptCount val="4"/>
              </c:numCache>
            </c:numRef>
          </c:xVal>
          <c:yVal>
            <c:numRef>
              <c:f>'５班'!$B$24:$E$24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45-45AB-B5FD-3E0A96330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'６班'!$B$5:$E$5</c:f>
              <c:numCache>
                <c:formatCode>General</c:formatCode>
                <c:ptCount val="4"/>
              </c:numCache>
            </c:numRef>
          </c:xVal>
          <c:yVal>
            <c:numRef>
              <c:f>'６班'!$B$7:$E$7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B3-44DC-87CE-671D572E1127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'６班'!$B$5:$E$5</c:f>
              <c:numCache>
                <c:formatCode>General</c:formatCode>
                <c:ptCount val="4"/>
              </c:numCache>
            </c:numRef>
          </c:xVal>
          <c:yVal>
            <c:numRef>
              <c:f>'６班'!$B$7:$E$7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B3-44DC-87CE-671D572E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'６班'!$B$13:$E$13</c:f>
              <c:numCache>
                <c:formatCode>General</c:formatCode>
                <c:ptCount val="4"/>
              </c:numCache>
            </c:numRef>
          </c:xVal>
          <c:yVal>
            <c:numRef>
              <c:f>'６班'!$B$15:$E$15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79-441E-8F3C-22971BA6A3A5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'６班'!$B$13:$E$13</c:f>
              <c:numCache>
                <c:formatCode>General</c:formatCode>
                <c:ptCount val="4"/>
              </c:numCache>
            </c:numRef>
          </c:xVal>
          <c:yVal>
            <c:numRef>
              <c:f>'６班'!$B$15:$E$15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79-441E-8F3C-22971BA6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'６班'!$B$21:$E$21</c:f>
              <c:numCache>
                <c:formatCode>General</c:formatCode>
                <c:ptCount val="4"/>
              </c:numCache>
            </c:numRef>
          </c:xVal>
          <c:yVal>
            <c:numRef>
              <c:f>'６班'!$B$24:$E$24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27-4C60-893D-A7BA7D58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'７班'!$B$5:$E$5</c:f>
              <c:numCache>
                <c:formatCode>General</c:formatCode>
                <c:ptCount val="4"/>
              </c:numCache>
            </c:numRef>
          </c:xVal>
          <c:yVal>
            <c:numRef>
              <c:f>'７班'!$B$7:$E$7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DC-4B52-9428-371112B00B0D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'７班'!$B$5:$E$5</c:f>
              <c:numCache>
                <c:formatCode>General</c:formatCode>
                <c:ptCount val="4"/>
              </c:numCache>
            </c:numRef>
          </c:xVal>
          <c:yVal>
            <c:numRef>
              <c:f>'７班'!$B$7:$E$7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DC-4B52-9428-371112B0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'１班'!$B$13:$E$13</c:f>
              <c:numCache>
                <c:formatCode>General</c:formatCode>
                <c:ptCount val="4"/>
              </c:numCache>
            </c:numRef>
          </c:xVal>
          <c:yVal>
            <c:numRef>
              <c:f>'１班'!$B$15:$E$15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E9-437B-8D0D-2A48BF003F08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'１班'!$B$13:$E$13</c:f>
              <c:numCache>
                <c:formatCode>General</c:formatCode>
                <c:ptCount val="4"/>
              </c:numCache>
            </c:numRef>
          </c:xVal>
          <c:yVal>
            <c:numRef>
              <c:f>'１班'!$B$15:$E$15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E9-437B-8D0D-2A48BF00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'７班'!$B$13:$E$13</c:f>
              <c:numCache>
                <c:formatCode>General</c:formatCode>
                <c:ptCount val="4"/>
              </c:numCache>
            </c:numRef>
          </c:xVal>
          <c:yVal>
            <c:numRef>
              <c:f>'７班'!$B$15:$E$15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C9-426E-9CAA-6141A889BA1E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'７班'!$B$13:$E$13</c:f>
              <c:numCache>
                <c:formatCode>General</c:formatCode>
                <c:ptCount val="4"/>
              </c:numCache>
            </c:numRef>
          </c:xVal>
          <c:yVal>
            <c:numRef>
              <c:f>'７班'!$B$15:$E$15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C9-426E-9CAA-6141A889B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'７班'!$B$21:$E$21</c:f>
              <c:numCache>
                <c:formatCode>General</c:formatCode>
                <c:ptCount val="4"/>
              </c:numCache>
            </c:numRef>
          </c:xVal>
          <c:yVal>
            <c:numRef>
              <c:f>'７班'!$B$24:$E$24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43-4D66-8F2F-F52407E0C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'８班'!$B$5:$E$5</c:f>
              <c:numCache>
                <c:formatCode>General</c:formatCode>
                <c:ptCount val="4"/>
              </c:numCache>
            </c:numRef>
          </c:xVal>
          <c:yVal>
            <c:numRef>
              <c:f>'８班'!$B$7:$E$7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CE-45EA-AFD8-44261FA8BF52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'８班'!$B$5:$E$5</c:f>
              <c:numCache>
                <c:formatCode>General</c:formatCode>
                <c:ptCount val="4"/>
              </c:numCache>
            </c:numRef>
          </c:xVal>
          <c:yVal>
            <c:numRef>
              <c:f>'８班'!$B$7:$E$7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CE-45EA-AFD8-44261FA8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'８班'!$B$13:$E$13</c:f>
              <c:numCache>
                <c:formatCode>General</c:formatCode>
                <c:ptCount val="4"/>
              </c:numCache>
            </c:numRef>
          </c:xVal>
          <c:yVal>
            <c:numRef>
              <c:f>'８班'!$B$15:$E$15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25-499A-9D32-460D9B557A0F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'８班'!$B$13:$E$13</c:f>
              <c:numCache>
                <c:formatCode>General</c:formatCode>
                <c:ptCount val="4"/>
              </c:numCache>
            </c:numRef>
          </c:xVal>
          <c:yVal>
            <c:numRef>
              <c:f>'８班'!$B$15:$E$15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25-499A-9D32-460D9B55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'８班'!$B$21:$E$21</c:f>
              <c:numCache>
                <c:formatCode>General</c:formatCode>
                <c:ptCount val="4"/>
              </c:numCache>
            </c:numRef>
          </c:xVal>
          <c:yVal>
            <c:numRef>
              <c:f>'８班'!$B$24:$E$24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0D-4A56-A401-B49DC82E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'９班'!$B$5:$E$5</c:f>
              <c:numCache>
                <c:formatCode>General</c:formatCode>
                <c:ptCount val="4"/>
              </c:numCache>
            </c:numRef>
          </c:xVal>
          <c:yVal>
            <c:numRef>
              <c:f>'９班'!$B$7:$E$7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CE-4252-9F4F-427DB7F83A2C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'９班'!$B$5:$E$5</c:f>
              <c:numCache>
                <c:formatCode>General</c:formatCode>
                <c:ptCount val="4"/>
              </c:numCache>
            </c:numRef>
          </c:xVal>
          <c:yVal>
            <c:numRef>
              <c:f>'９班'!$B$7:$E$7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CE-4252-9F4F-427DB7F83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'９班'!$B$13:$E$13</c:f>
              <c:numCache>
                <c:formatCode>General</c:formatCode>
                <c:ptCount val="4"/>
              </c:numCache>
            </c:numRef>
          </c:xVal>
          <c:yVal>
            <c:numRef>
              <c:f>'９班'!$B$15:$E$15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37-4F0A-BBCC-CB8D2807CFCB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'９班'!$B$13:$E$13</c:f>
              <c:numCache>
                <c:formatCode>General</c:formatCode>
                <c:ptCount val="4"/>
              </c:numCache>
            </c:numRef>
          </c:xVal>
          <c:yVal>
            <c:numRef>
              <c:f>'９班'!$B$15:$E$15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37-4F0A-BBCC-CB8D2807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'９班'!$B$21:$E$21</c:f>
              <c:numCache>
                <c:formatCode>General</c:formatCode>
                <c:ptCount val="4"/>
              </c:numCache>
            </c:numRef>
          </c:xVal>
          <c:yVal>
            <c:numRef>
              <c:f>'９班'!$B$24:$E$24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EA-432D-99D6-993E6170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'10班'!$B$5:$E$5</c:f>
              <c:numCache>
                <c:formatCode>General</c:formatCode>
                <c:ptCount val="4"/>
              </c:numCache>
            </c:numRef>
          </c:xVal>
          <c:yVal>
            <c:numRef>
              <c:f>'10班'!$B$7:$E$7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B2-40AD-81BE-3C2A3DBFFD9B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'10班'!$B$5:$E$5</c:f>
              <c:numCache>
                <c:formatCode>General</c:formatCode>
                <c:ptCount val="4"/>
              </c:numCache>
            </c:numRef>
          </c:xVal>
          <c:yVal>
            <c:numRef>
              <c:f>'10班'!$B$7:$E$7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B2-40AD-81BE-3C2A3DBFF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'10班'!$B$13:$E$13</c:f>
              <c:numCache>
                <c:formatCode>General</c:formatCode>
                <c:ptCount val="4"/>
              </c:numCache>
            </c:numRef>
          </c:xVal>
          <c:yVal>
            <c:numRef>
              <c:f>'10班'!$B$15:$E$15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5F-4EB0-859F-FBB106705803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'10班'!$B$13:$E$13</c:f>
              <c:numCache>
                <c:formatCode>General</c:formatCode>
                <c:ptCount val="4"/>
              </c:numCache>
            </c:numRef>
          </c:xVal>
          <c:yVal>
            <c:numRef>
              <c:f>'10班'!$B$15:$E$15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5F-4EB0-859F-FBB106705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'１班'!$B$21:$E$21</c:f>
              <c:numCache>
                <c:formatCode>General</c:formatCode>
                <c:ptCount val="4"/>
              </c:numCache>
            </c:numRef>
          </c:xVal>
          <c:yVal>
            <c:numRef>
              <c:f>'１班'!$B$24:$E$24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82-4B51-B865-2713F9382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'10班'!$B$21:$E$21</c:f>
              <c:numCache>
                <c:formatCode>General</c:formatCode>
                <c:ptCount val="4"/>
              </c:numCache>
            </c:numRef>
          </c:xVal>
          <c:yVal>
            <c:numRef>
              <c:f>'10班'!$B$24:$E$24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A3-4488-9590-51A6C3F37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'２班'!$B$5:$E$5</c:f>
              <c:numCache>
                <c:formatCode>General</c:formatCode>
                <c:ptCount val="4"/>
              </c:numCache>
            </c:numRef>
          </c:xVal>
          <c:yVal>
            <c:numRef>
              <c:f>'２班'!$B$7:$E$7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10-4E6D-90C1-9D20EE9A7F02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'２班'!$B$5:$E$5</c:f>
              <c:numCache>
                <c:formatCode>General</c:formatCode>
                <c:ptCount val="4"/>
              </c:numCache>
            </c:numRef>
          </c:xVal>
          <c:yVal>
            <c:numRef>
              <c:f>'２班'!$B$7:$E$7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10-4E6D-90C1-9D20EE9A7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'２班'!$B$13:$E$13</c:f>
              <c:numCache>
                <c:formatCode>General</c:formatCode>
                <c:ptCount val="4"/>
              </c:numCache>
            </c:numRef>
          </c:xVal>
          <c:yVal>
            <c:numRef>
              <c:f>'２班'!$B$15:$E$15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87-4B44-8C0C-4EF96AD20391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'２班'!$B$13:$E$13</c:f>
              <c:numCache>
                <c:formatCode>General</c:formatCode>
                <c:ptCount val="4"/>
              </c:numCache>
            </c:numRef>
          </c:xVal>
          <c:yVal>
            <c:numRef>
              <c:f>'２班'!$B$15:$E$15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87-4B44-8C0C-4EF96AD20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'２班'!$B$21:$E$21</c:f>
              <c:numCache>
                <c:formatCode>General</c:formatCode>
                <c:ptCount val="4"/>
              </c:numCache>
            </c:numRef>
          </c:xVal>
          <c:yVal>
            <c:numRef>
              <c:f>'２班'!$B$24:$E$24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38-42BF-A5D3-4D89C836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3755643006622"/>
          <c:y val="8.557757512234776E-2"/>
          <c:w val="0.74885896834066723"/>
          <c:h val="0.67948655905250865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'３班'!$B$5:$E$5</c:f>
              <c:numCache>
                <c:formatCode>General</c:formatCode>
                <c:ptCount val="4"/>
              </c:numCache>
            </c:numRef>
          </c:xVal>
          <c:yVal>
            <c:numRef>
              <c:f>'３班'!$B$7:$E$7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D-4007-AD66-2CE1CBC9D03B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'３班'!$B$5:$E$5</c:f>
              <c:numCache>
                <c:formatCode>General</c:formatCode>
                <c:ptCount val="4"/>
              </c:numCache>
            </c:numRef>
          </c:xVal>
          <c:yVal>
            <c:numRef>
              <c:f>'３班'!$B$7:$E$7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3D-4007-AD66-2CE1CBC9D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49848"/>
        <c:axId val="366997232"/>
      </c:scatterChart>
      <c:valAx>
        <c:axId val="59104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[cm]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997232"/>
        <c:crosses val="autoZero"/>
        <c:crossBetween val="midCat"/>
        <c:majorUnit val="2"/>
      </c:valAx>
      <c:valAx>
        <c:axId val="3669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104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9446060388037"/>
          <c:y val="8.557757512234776E-2"/>
          <c:w val="0.75350206416685317"/>
          <c:h val="0.67948655905250865"/>
        </c:manualLayout>
      </c:layout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'３班'!$B$13:$E$13</c:f>
              <c:numCache>
                <c:formatCode>General</c:formatCode>
                <c:ptCount val="4"/>
              </c:numCache>
            </c:numRef>
          </c:xVal>
          <c:yVal>
            <c:numRef>
              <c:f>'３班'!$B$15:$E$15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E2-4249-BE22-FA6E4DFA6F35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'３班'!$B$13:$E$13</c:f>
              <c:numCache>
                <c:formatCode>General</c:formatCode>
                <c:ptCount val="4"/>
              </c:numCache>
            </c:numRef>
          </c:xVal>
          <c:yVal>
            <c:numRef>
              <c:f>'３班'!$B$15:$E$15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E2-4249-BE22-FA6E4DFA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67392"/>
        <c:axId val="585968568"/>
      </c:scatterChart>
      <c:valAx>
        <c:axId val="58596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8568"/>
        <c:crosses val="autoZero"/>
        <c:crossBetween val="midCat"/>
        <c:majorUnit val="2"/>
      </c:valAx>
      <c:valAx>
        <c:axId val="58596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596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5136477769446"/>
          <c:y val="8.557757512234776E-2"/>
          <c:w val="0.75814515999303911"/>
          <c:h val="0.679486559052508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'３班'!$B$21:$E$21</c:f>
              <c:numCache>
                <c:formatCode>General</c:formatCode>
                <c:ptCount val="4"/>
              </c:numCache>
            </c:numRef>
          </c:xVal>
          <c:yVal>
            <c:numRef>
              <c:f>'３班'!$B$24:$E$24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2D-4A0E-BF72-9FBF15195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764504"/>
        <c:axId val="590766072"/>
      </c:scatterChart>
      <c:valAx>
        <c:axId val="59076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</a:t>
                </a:r>
                <a:r>
                  <a:rPr lang="en-US" altLang="ja-JP" b="1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[gw]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6072"/>
        <c:crosses val="autoZero"/>
        <c:crossBetween val="midCat"/>
        <c:majorUnit val="2"/>
      </c:valAx>
      <c:valAx>
        <c:axId val="590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</a:t>
                </a:r>
                <a:r>
                  <a:rPr lang="en-US" altLang="ja-JP" sz="1000" b="1" i="0" u="none" strike="noStrike" baseline="30000">
                    <a:effectLst/>
                  </a:rPr>
                  <a:t>-</a:t>
                </a:r>
                <a:r>
                  <a:rPr lang="en-US" altLang="ja-JP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alt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altLang="en-US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111415288727435E-3"/>
              <c:y val="0.28423455239007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76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テキスト ボックス 5"/>
            <xdr:cNvSpPr txBox="1"/>
          </xdr:nvSpPr>
          <xdr:spPr>
            <a:xfrm>
              <a:off x="919842" y="6242956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6" name="テキスト ボックス 5"/>
            <xdr:cNvSpPr txBox="1"/>
          </xdr:nvSpPr>
          <xdr:spPr>
            <a:xfrm>
              <a:off x="919842" y="6242956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</xdr:colOff>
      <xdr:row>0</xdr:row>
      <xdr:rowOff>82062</xdr:rowOff>
    </xdr:from>
    <xdr:to>
      <xdr:col>10</xdr:col>
      <xdr:colOff>680358</xdr:colOff>
      <xdr:row>9</xdr:row>
      <xdr:rowOff>43542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674916</xdr:colOff>
      <xdr:row>9</xdr:row>
      <xdr:rowOff>174171</xdr:rowOff>
    </xdr:from>
    <xdr:to>
      <xdr:col>10</xdr:col>
      <xdr:colOff>666960</xdr:colOff>
      <xdr:row>18</xdr:row>
      <xdr:rowOff>86665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674914</xdr:colOff>
      <xdr:row>18</xdr:row>
      <xdr:rowOff>185057</xdr:rowOff>
    </xdr:from>
    <xdr:to>
      <xdr:col>10</xdr:col>
      <xdr:colOff>666958</xdr:colOff>
      <xdr:row>27</xdr:row>
      <xdr:rowOff>75780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234042</xdr:colOff>
      <xdr:row>33</xdr:row>
      <xdr:rowOff>65313</xdr:rowOff>
    </xdr:from>
    <xdr:ext cx="774764" cy="225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14:m>
                <m:oMath xmlns:m="http://schemas.openxmlformats.org/officeDocument/2006/math">
                  <m:sSup>
                    <m:sSup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m:rPr>
                          <m:sty m:val="p"/>
                        </m:rPr>
                        <a:rPr kumimoji="1" lang="en-US" altLang="ja-JP" sz="1100" i="1">
                          <a:latin typeface="Cambria Math" panose="02040503050406030204" pitchFamily="18" charset="0"/>
                        </a:rPr>
                        <m:t>π</m:t>
                      </m:r>
                    </m:e>
                    <m:sup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kumimoji="1" lang="en-US" altLang="ja-JP" sz="1100" i="1">
                      <a:latin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en-US" altLang="ja-JP" sz="1100" i="1">
                          <a:latin typeface="Cambria Math" panose="02040503050406030204" pitchFamily="18" charset="0"/>
                        </a:rPr>
                        <m:t>𝑚𝑟</m:t>
                      </m:r>
                    </m:num>
                    <m:den>
                      <m:sSup>
                        <m:sSupPr>
                          <m:ctrlP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𝑇</m:t>
                          </m:r>
                        </m:e>
                        <m:sup>
                          <m:r>
                            <a:rPr kumimoji="1" lang="en-US" altLang="ja-JP" sz="110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5" name="テキスト ボックス 4"/>
            <xdr:cNvSpPr txBox="1"/>
          </xdr:nvSpPr>
          <xdr:spPr>
            <a:xfrm>
              <a:off x="881742" y="5870801"/>
              <a:ext cx="774764" cy="225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1">
                  <a:latin typeface="Times New Roman" panose="02020603050405020304" pitchFamily="18" charset="0"/>
                  <a:cs typeface="Times New Roman" panose="02020603050405020304" pitchFamily="18" charset="0"/>
                </a:rPr>
                <a:t>F</a:t>
              </a:r>
              <a:r>
                <a:rPr kumimoji="1" lang="en-US" altLang="ja-JP" sz="1100">
                  <a:latin typeface="Times New Roman" panose="02020603050405020304" pitchFamily="18" charset="0"/>
                  <a:cs typeface="Times New Roman" panose="02020603050405020304" pitchFamily="18" charset="0"/>
                </a:rPr>
                <a:t> = 4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π^2×𝑚𝑟/𝑇^2 </a:t>
              </a:r>
              <a:endParaRPr kumimoji="1" lang="ja-JP" altLang="en-US" sz="11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selection activeCell="B5" sqref="B5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17"/>
      <c r="C6" s="7"/>
      <c r="D6" s="7"/>
      <c r="E6" s="7"/>
    </row>
    <row r="7" spans="1:7" ht="16.5" customHeight="1" x14ac:dyDescent="0.25">
      <c r="A7" s="1" t="s">
        <v>11</v>
      </c>
      <c r="B7" s="5">
        <f>B5^2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3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3" t="s">
        <v>8</v>
      </c>
      <c r="E4" s="6"/>
      <c r="F4" s="2" t="s">
        <v>3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3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3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" si="1">C14^2</f>
        <v>0</v>
      </c>
      <c r="D15" s="5">
        <f t="shared" ref="D15" si="2">D14^2</f>
        <v>0</v>
      </c>
      <c r="E15" s="5">
        <f t="shared" ref="E15" si="3">E14^2</f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3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3" t="s">
        <v>8</v>
      </c>
      <c r="E20" s="6"/>
      <c r="F20" s="2" t="s">
        <v>3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4">1/C22</f>
        <v>#DIV/0!</v>
      </c>
      <c r="D23" s="5" t="e">
        <f t="shared" si="4"/>
        <v>#DIV/0!</v>
      </c>
      <c r="E23" s="5" t="e">
        <f t="shared" si="4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5">1/(C22^2)</f>
        <v>#DIV/0!</v>
      </c>
      <c r="D24" s="5" t="e">
        <f t="shared" si="5"/>
        <v>#DIV/0!</v>
      </c>
      <c r="E24" s="5" t="e">
        <f t="shared" si="5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4:G35"/>
    <mergeCell ref="A36:G37"/>
    <mergeCell ref="A30:G31"/>
    <mergeCell ref="A32:G33"/>
    <mergeCell ref="A2:G2"/>
    <mergeCell ref="A10:G10"/>
    <mergeCell ref="A18:G18"/>
    <mergeCell ref="B19:C19"/>
    <mergeCell ref="B20:C20"/>
    <mergeCell ref="A26:G27"/>
    <mergeCell ref="A28:G29"/>
    <mergeCell ref="A1:B1"/>
    <mergeCell ref="B3:C3"/>
    <mergeCell ref="B4:C4"/>
    <mergeCell ref="B11:C11"/>
    <mergeCell ref="B12:C1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selection activeCell="B6" sqref="B6"/>
    </sheetView>
  </sheetViews>
  <sheetFormatPr defaultRowHeight="12.75" x14ac:dyDescent="0.25"/>
  <sheetData>
    <row r="1" spans="1:7" x14ac:dyDescent="0.25">
      <c r="A1" s="8" t="s">
        <v>0</v>
      </c>
      <c r="B1" s="8"/>
    </row>
    <row r="2" spans="1:7" ht="13.9" x14ac:dyDescent="0.25">
      <c r="A2" s="14" t="s">
        <v>4</v>
      </c>
      <c r="B2" s="14"/>
      <c r="C2" s="14"/>
      <c r="D2" s="14"/>
      <c r="E2" s="14"/>
      <c r="F2" s="14"/>
      <c r="G2" s="14"/>
    </row>
    <row r="3" spans="1:7" ht="13.9" x14ac:dyDescent="0.25">
      <c r="A3" s="2"/>
      <c r="B3" s="9" t="s">
        <v>5</v>
      </c>
      <c r="C3" s="9"/>
      <c r="D3" s="4" t="s">
        <v>7</v>
      </c>
      <c r="E3" s="6"/>
      <c r="F3" s="2" t="s">
        <v>2</v>
      </c>
    </row>
    <row r="4" spans="1:7" ht="13.9" x14ac:dyDescent="0.25">
      <c r="A4" s="2"/>
      <c r="B4" s="9" t="s">
        <v>6</v>
      </c>
      <c r="C4" s="9"/>
      <c r="D4" s="4" t="s">
        <v>8</v>
      </c>
      <c r="E4" s="6"/>
      <c r="F4" s="2" t="s">
        <v>2</v>
      </c>
    </row>
    <row r="5" spans="1:7" ht="13.9" x14ac:dyDescent="0.25">
      <c r="A5" s="1" t="s">
        <v>9</v>
      </c>
      <c r="B5" s="7"/>
      <c r="C5" s="7"/>
      <c r="D5" s="7"/>
      <c r="E5" s="7"/>
    </row>
    <row r="6" spans="1:7" ht="13.5" customHeight="1" x14ac:dyDescent="0.25">
      <c r="A6" s="1" t="s">
        <v>10</v>
      </c>
      <c r="B6" s="7"/>
      <c r="C6" s="7"/>
      <c r="D6" s="7"/>
      <c r="E6" s="7"/>
    </row>
    <row r="7" spans="1:7" ht="16.5" customHeight="1" x14ac:dyDescent="0.25">
      <c r="A7" s="1" t="s">
        <v>11</v>
      </c>
      <c r="B7" s="5">
        <f>B6^2</f>
        <v>0</v>
      </c>
      <c r="C7" s="5">
        <f t="shared" ref="C7:E7" si="0">C6^2</f>
        <v>0</v>
      </c>
      <c r="D7" s="5">
        <f t="shared" si="0"/>
        <v>0</v>
      </c>
      <c r="E7" s="5">
        <f t="shared" si="0"/>
        <v>0</v>
      </c>
    </row>
    <row r="10" spans="1:7" ht="15" customHeight="1" x14ac:dyDescent="0.25">
      <c r="A10" s="15" t="s">
        <v>17</v>
      </c>
      <c r="B10" s="15"/>
      <c r="C10" s="15"/>
      <c r="D10" s="15"/>
      <c r="E10" s="15"/>
      <c r="F10" s="15"/>
      <c r="G10" s="15"/>
    </row>
    <row r="11" spans="1:7" ht="13.9" x14ac:dyDescent="0.25">
      <c r="A11" s="2"/>
      <c r="B11" s="10" t="s">
        <v>12</v>
      </c>
      <c r="C11" s="9"/>
      <c r="D11" s="4" t="s">
        <v>14</v>
      </c>
      <c r="E11" s="6"/>
      <c r="F11" s="2" t="s">
        <v>15</v>
      </c>
    </row>
    <row r="12" spans="1:7" ht="13.9" x14ac:dyDescent="0.25">
      <c r="A12" s="2"/>
      <c r="B12" s="10" t="s">
        <v>1</v>
      </c>
      <c r="C12" s="9"/>
      <c r="D12" s="4" t="s">
        <v>7</v>
      </c>
      <c r="E12" s="6"/>
      <c r="F12" s="2" t="s">
        <v>2</v>
      </c>
    </row>
    <row r="13" spans="1:7" ht="13.9" x14ac:dyDescent="0.25">
      <c r="A13" s="1" t="s">
        <v>13</v>
      </c>
      <c r="B13" s="7"/>
      <c r="C13" s="7"/>
      <c r="D13" s="7"/>
      <c r="E13" s="7"/>
    </row>
    <row r="14" spans="1:7" ht="13.9" x14ac:dyDescent="0.25">
      <c r="A14" s="1" t="s">
        <v>10</v>
      </c>
      <c r="B14" s="7"/>
      <c r="C14" s="7"/>
      <c r="D14" s="7"/>
      <c r="E14" s="7"/>
    </row>
    <row r="15" spans="1:7" ht="15.4" x14ac:dyDescent="0.25">
      <c r="A15" s="1" t="s">
        <v>11</v>
      </c>
      <c r="B15" s="5">
        <f>B14^2</f>
        <v>0</v>
      </c>
      <c r="C15" s="5">
        <f t="shared" ref="C15:E15" si="1">C14^2</f>
        <v>0</v>
      </c>
      <c r="D15" s="5">
        <f t="shared" si="1"/>
        <v>0</v>
      </c>
      <c r="E15" s="5">
        <f t="shared" si="1"/>
        <v>0</v>
      </c>
    </row>
    <row r="18" spans="1:7" ht="15" customHeight="1" x14ac:dyDescent="0.25">
      <c r="A18" s="15" t="s">
        <v>16</v>
      </c>
      <c r="B18" s="15"/>
      <c r="C18" s="15"/>
      <c r="D18" s="15"/>
      <c r="E18" s="15"/>
      <c r="F18" s="15"/>
      <c r="G18" s="15"/>
    </row>
    <row r="19" spans="1:7" ht="13.9" x14ac:dyDescent="0.25">
      <c r="A19" s="2"/>
      <c r="B19" s="10" t="s">
        <v>12</v>
      </c>
      <c r="C19" s="9"/>
      <c r="D19" s="4" t="s">
        <v>14</v>
      </c>
      <c r="E19" s="6"/>
      <c r="F19" s="2" t="s">
        <v>15</v>
      </c>
    </row>
    <row r="20" spans="1:7" ht="13.9" x14ac:dyDescent="0.25">
      <c r="A20" s="2"/>
      <c r="B20" s="9" t="s">
        <v>6</v>
      </c>
      <c r="C20" s="9"/>
      <c r="D20" s="4" t="s">
        <v>8</v>
      </c>
      <c r="E20" s="6"/>
      <c r="F20" s="2" t="s">
        <v>2</v>
      </c>
    </row>
    <row r="21" spans="1:7" ht="13.9" x14ac:dyDescent="0.25">
      <c r="A21" s="1" t="s">
        <v>23</v>
      </c>
      <c r="B21" s="7"/>
      <c r="C21" s="7"/>
      <c r="D21" s="7"/>
      <c r="E21" s="7"/>
    </row>
    <row r="22" spans="1:7" ht="13.9" x14ac:dyDescent="0.25">
      <c r="A22" s="1" t="s">
        <v>10</v>
      </c>
      <c r="B22" s="7"/>
      <c r="C22" s="7"/>
      <c r="D22" s="7"/>
      <c r="E22" s="7"/>
    </row>
    <row r="23" spans="1:7" ht="15.4" x14ac:dyDescent="0.25">
      <c r="A23" s="1" t="s">
        <v>18</v>
      </c>
      <c r="B23" s="5" t="e">
        <f>1/B22</f>
        <v>#DIV/0!</v>
      </c>
      <c r="C23" s="5" t="e">
        <f t="shared" ref="C23:E23" si="2">1/C22</f>
        <v>#DIV/0!</v>
      </c>
      <c r="D23" s="5" t="e">
        <f t="shared" si="2"/>
        <v>#DIV/0!</v>
      </c>
      <c r="E23" s="5" t="e">
        <f t="shared" si="2"/>
        <v>#DIV/0!</v>
      </c>
    </row>
    <row r="24" spans="1:7" ht="15.4" x14ac:dyDescent="0.25">
      <c r="A24" s="1" t="s">
        <v>19</v>
      </c>
      <c r="B24" s="5" t="e">
        <f>1/(B22^2)</f>
        <v>#DIV/0!</v>
      </c>
      <c r="C24" s="5" t="e">
        <f t="shared" ref="C24:E24" si="3">1/(C22^2)</f>
        <v>#DIV/0!</v>
      </c>
      <c r="D24" s="5" t="e">
        <f t="shared" si="3"/>
        <v>#DIV/0!</v>
      </c>
      <c r="E24" s="5" t="e">
        <f t="shared" si="3"/>
        <v>#DIV/0!</v>
      </c>
    </row>
    <row r="25" spans="1:7" ht="13.5" customHeight="1" x14ac:dyDescent="0.25"/>
    <row r="26" spans="1:7" ht="13.5" customHeight="1" x14ac:dyDescent="0.25">
      <c r="A26" s="16" t="s">
        <v>20</v>
      </c>
      <c r="B26" s="16"/>
      <c r="C26" s="16"/>
      <c r="D26" s="16"/>
      <c r="E26" s="16"/>
      <c r="F26" s="16"/>
      <c r="G26" s="16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2"/>
      <c r="B28" s="12"/>
      <c r="C28" s="12"/>
      <c r="D28" s="12"/>
      <c r="E28" s="12"/>
      <c r="F28" s="12"/>
      <c r="G28" s="12"/>
    </row>
    <row r="29" spans="1:7" ht="13.5" customHeight="1" x14ac:dyDescent="0.25">
      <c r="A29" s="13"/>
      <c r="B29" s="13"/>
      <c r="C29" s="13"/>
      <c r="D29" s="13"/>
      <c r="E29" s="13"/>
      <c r="F29" s="13"/>
      <c r="G29" s="13"/>
    </row>
    <row r="30" spans="1:7" ht="13.5" customHeight="1" x14ac:dyDescent="0.25">
      <c r="A30" s="11" t="s">
        <v>22</v>
      </c>
      <c r="B30" s="11"/>
      <c r="C30" s="11"/>
      <c r="D30" s="11"/>
      <c r="E30" s="11"/>
      <c r="F30" s="11"/>
      <c r="G30" s="11"/>
    </row>
    <row r="31" spans="1:7" ht="13.5" customHeight="1" x14ac:dyDescent="0.25">
      <c r="A31" s="11"/>
      <c r="B31" s="11"/>
      <c r="C31" s="11"/>
      <c r="D31" s="11"/>
      <c r="E31" s="11"/>
      <c r="F31" s="11"/>
      <c r="G31" s="11"/>
    </row>
    <row r="32" spans="1:7" ht="13.5" customHeight="1" x14ac:dyDescent="0.25">
      <c r="A32" s="12" t="s">
        <v>21</v>
      </c>
      <c r="B32" s="12"/>
      <c r="C32" s="12"/>
      <c r="D32" s="12"/>
      <c r="E32" s="12"/>
      <c r="F32" s="12"/>
      <c r="G32" s="12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1" t="s">
        <v>24</v>
      </c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ht="13.5" customHeight="1" x14ac:dyDescent="0.25">
      <c r="A36" s="12" t="s">
        <v>21</v>
      </c>
      <c r="B36" s="12"/>
      <c r="C36" s="12"/>
      <c r="D36" s="12"/>
      <c r="E36" s="12"/>
      <c r="F36" s="12"/>
      <c r="G36" s="12"/>
    </row>
    <row r="37" spans="1:7" ht="13.5" customHeight="1" x14ac:dyDescent="0.25">
      <c r="A37" s="13"/>
      <c r="B37" s="13"/>
      <c r="C37" s="13"/>
      <c r="D37" s="13"/>
      <c r="E37" s="13"/>
      <c r="F37" s="13"/>
      <c r="G37" s="13"/>
    </row>
  </sheetData>
  <sheetProtection sheet="1" objects="1" scenarios="1"/>
  <mergeCells count="16">
    <mergeCell ref="A30:G31"/>
    <mergeCell ref="A32:G33"/>
    <mergeCell ref="A34:G35"/>
    <mergeCell ref="A36:G37"/>
    <mergeCell ref="B12:C12"/>
    <mergeCell ref="A18:G18"/>
    <mergeCell ref="B19:C19"/>
    <mergeCell ref="B20:C20"/>
    <mergeCell ref="A26:G27"/>
    <mergeCell ref="A28:G29"/>
    <mergeCell ref="A1:B1"/>
    <mergeCell ref="A2:G2"/>
    <mergeCell ref="B3:C3"/>
    <mergeCell ref="B4:C4"/>
    <mergeCell ref="A10:G10"/>
    <mergeCell ref="B11:C1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亮祐</dc:creator>
  <cp:lastModifiedBy>Administrator</cp:lastModifiedBy>
  <dcterms:created xsi:type="dcterms:W3CDTF">2022-08-25T02:05:28Z</dcterms:created>
  <dcterms:modified xsi:type="dcterms:W3CDTF">2022-08-27T06:54:06Z</dcterms:modified>
</cp:coreProperties>
</file>